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19425" windowHeight="11025" tabRatio="943"/>
  </bookViews>
  <sheets>
    <sheet name="17년10월" sheetId="24" r:id="rId1"/>
    <sheet name="17년09월" sheetId="23" r:id="rId2"/>
    <sheet name="17년08월" sheetId="22" r:id="rId3"/>
    <sheet name="17년07월" sheetId="21" r:id="rId4"/>
    <sheet name="17년06월" sheetId="20" r:id="rId5"/>
    <sheet name="17년05월" sheetId="19" r:id="rId6"/>
    <sheet name="17년04월" sheetId="18" r:id="rId7"/>
    <sheet name="17년03월" sheetId="17" r:id="rId8"/>
    <sheet name="17년02월" sheetId="16" r:id="rId9"/>
    <sheet name="17년01월" sheetId="15" r:id="rId10"/>
    <sheet name="봉사부12월" sheetId="14" state="hidden" r:id="rId11"/>
    <sheet name="봉사부11월" sheetId="13" state="hidden" r:id="rId12"/>
    <sheet name="봉사부10월" sheetId="12" state="hidden" r:id="rId13"/>
    <sheet name="봉사부9월" sheetId="11" state="hidden" r:id="rId14"/>
    <sheet name="봉사부8월" sheetId="10" state="hidden" r:id="rId15"/>
    <sheet name="봉사부7월" sheetId="9" state="hidden" r:id="rId16"/>
    <sheet name="봉사부6월" sheetId="8" state="hidden" r:id="rId17"/>
    <sheet name="봉사부5월" sheetId="7" state="hidden" r:id="rId18"/>
    <sheet name="봉사부4월" sheetId="6" state="hidden" r:id="rId19"/>
    <sheet name="봉사부3월" sheetId="5" state="hidden" r:id="rId20"/>
    <sheet name="2월" sheetId="4" state="hidden" r:id="rId21"/>
    <sheet name="봉사부 1월 지출" sheetId="1" state="hidden" r:id="rId22"/>
    <sheet name="각부서 비품대장" sheetId="2" r:id="rId23"/>
    <sheet name="사무처 렌탈물품 대장" sheetId="3" r:id="rId24"/>
  </sheets>
  <calcPr calcId="125725"/>
</workbook>
</file>

<file path=xl/calcChain.xml><?xml version="1.0" encoding="utf-8"?>
<calcChain xmlns="http://schemas.openxmlformats.org/spreadsheetml/2006/main">
  <c r="G40" i="24"/>
  <c r="F40"/>
  <c r="G11"/>
  <c r="G12"/>
  <c r="G13"/>
  <c r="G14"/>
  <c r="G15"/>
  <c r="G16"/>
  <c r="F39"/>
  <c r="F41" s="1"/>
  <c r="G38"/>
  <c r="G37"/>
  <c r="G36"/>
  <c r="G35"/>
  <c r="G34"/>
  <c r="G33"/>
  <c r="G32"/>
  <c r="G31"/>
  <c r="G30"/>
  <c r="G29"/>
  <c r="G28"/>
  <c r="G27"/>
  <c r="G26"/>
  <c r="G25"/>
  <c r="G24"/>
  <c r="G23"/>
  <c r="G22"/>
  <c r="G21"/>
  <c r="G20"/>
  <c r="G19"/>
  <c r="G18"/>
  <c r="G17"/>
  <c r="G10"/>
  <c r="G9"/>
  <c r="G8"/>
  <c r="G7"/>
  <c r="G6"/>
  <c r="F40" i="23"/>
  <c r="G40"/>
  <c r="F39"/>
  <c r="G38"/>
  <c r="G37"/>
  <c r="G36"/>
  <c r="G35"/>
  <c r="G34"/>
  <c r="G33"/>
  <c r="G32"/>
  <c r="G31"/>
  <c r="G30"/>
  <c r="G29"/>
  <c r="G28"/>
  <c r="G27"/>
  <c r="G26"/>
  <c r="G25"/>
  <c r="G24"/>
  <c r="G23"/>
  <c r="G22"/>
  <c r="G21"/>
  <c r="G20"/>
  <c r="G19"/>
  <c r="G18"/>
  <c r="G17"/>
  <c r="G16"/>
  <c r="G15"/>
  <c r="G14"/>
  <c r="G13"/>
  <c r="G12"/>
  <c r="G11"/>
  <c r="G10"/>
  <c r="G9"/>
  <c r="G8"/>
  <c r="G7"/>
  <c r="G6"/>
  <c r="F40" i="22"/>
  <c r="G40"/>
  <c r="G16"/>
  <c r="F39"/>
  <c r="G38"/>
  <c r="G37"/>
  <c r="G36"/>
  <c r="G35"/>
  <c r="G34"/>
  <c r="G33"/>
  <c r="G32"/>
  <c r="G31"/>
  <c r="G30"/>
  <c r="G29"/>
  <c r="G28"/>
  <c r="G27"/>
  <c r="G26"/>
  <c r="G25"/>
  <c r="G24"/>
  <c r="G23"/>
  <c r="G22"/>
  <c r="G21"/>
  <c r="G20"/>
  <c r="G19"/>
  <c r="G18"/>
  <c r="G17"/>
  <c r="G15"/>
  <c r="G14"/>
  <c r="G13"/>
  <c r="G12"/>
  <c r="G11"/>
  <c r="G10"/>
  <c r="G9"/>
  <c r="G8"/>
  <c r="G7"/>
  <c r="G6"/>
  <c r="F39" i="21"/>
  <c r="G39"/>
  <c r="G39" i="20"/>
  <c r="F39"/>
  <c r="G17"/>
  <c r="F38" i="21"/>
  <c r="G37"/>
  <c r="G36"/>
  <c r="G35"/>
  <c r="G34"/>
  <c r="G33"/>
  <c r="G32"/>
  <c r="G31"/>
  <c r="G30"/>
  <c r="G29"/>
  <c r="G28"/>
  <c r="G27"/>
  <c r="G26"/>
  <c r="G25"/>
  <c r="G24"/>
  <c r="G23"/>
  <c r="G22"/>
  <c r="G21"/>
  <c r="G20"/>
  <c r="G19"/>
  <c r="G18"/>
  <c r="G17"/>
  <c r="G16"/>
  <c r="G15"/>
  <c r="G14"/>
  <c r="G13"/>
  <c r="G12"/>
  <c r="G11"/>
  <c r="G10"/>
  <c r="G9"/>
  <c r="G8"/>
  <c r="G7"/>
  <c r="G6"/>
  <c r="F38" i="20"/>
  <c r="F40" s="1"/>
  <c r="G37"/>
  <c r="G36"/>
  <c r="G35"/>
  <c r="G34"/>
  <c r="G33"/>
  <c r="G32"/>
  <c r="G31"/>
  <c r="G30"/>
  <c r="G29"/>
  <c r="G28"/>
  <c r="G27"/>
  <c r="G26"/>
  <c r="G25"/>
  <c r="G24"/>
  <c r="G23"/>
  <c r="G22"/>
  <c r="G21"/>
  <c r="G20"/>
  <c r="G19"/>
  <c r="G18"/>
  <c r="G16"/>
  <c r="G15"/>
  <c r="G14"/>
  <c r="G13"/>
  <c r="G12"/>
  <c r="G11"/>
  <c r="G10"/>
  <c r="G9"/>
  <c r="G8"/>
  <c r="G7"/>
  <c r="G6"/>
  <c r="G39" i="19"/>
  <c r="F39"/>
  <c r="F38"/>
  <c r="G37"/>
  <c r="G36"/>
  <c r="G35"/>
  <c r="G34"/>
  <c r="G33"/>
  <c r="G32"/>
  <c r="G31"/>
  <c r="G30"/>
  <c r="G29"/>
  <c r="G28"/>
  <c r="G27"/>
  <c r="G26"/>
  <c r="G25"/>
  <c r="G24"/>
  <c r="G23"/>
  <c r="G22"/>
  <c r="G21"/>
  <c r="G20"/>
  <c r="G19"/>
  <c r="G18"/>
  <c r="G17"/>
  <c r="G16"/>
  <c r="G15"/>
  <c r="G14"/>
  <c r="G13"/>
  <c r="G12"/>
  <c r="G11"/>
  <c r="G10"/>
  <c r="G9"/>
  <c r="G8"/>
  <c r="G7"/>
  <c r="G6"/>
  <c r="F38" i="18"/>
  <c r="G37"/>
  <c r="G36"/>
  <c r="G35"/>
  <c r="G34"/>
  <c r="G33"/>
  <c r="G32"/>
  <c r="G31"/>
  <c r="G30"/>
  <c r="G29"/>
  <c r="G28"/>
  <c r="G27"/>
  <c r="G26"/>
  <c r="G25"/>
  <c r="G24"/>
  <c r="G23"/>
  <c r="G22"/>
  <c r="G21"/>
  <c r="G20"/>
  <c r="G19"/>
  <c r="G18"/>
  <c r="G17"/>
  <c r="G16"/>
  <c r="G15"/>
  <c r="G14"/>
  <c r="G13"/>
  <c r="G12"/>
  <c r="G11"/>
  <c r="G10"/>
  <c r="G9"/>
  <c r="G8"/>
  <c r="G7"/>
  <c r="G6"/>
  <c r="F39" i="17"/>
  <c r="G38"/>
  <c r="G37"/>
  <c r="G36"/>
  <c r="G35"/>
  <c r="G34"/>
  <c r="G33"/>
  <c r="G32"/>
  <c r="G31"/>
  <c r="G30"/>
  <c r="G29"/>
  <c r="G28"/>
  <c r="G27"/>
  <c r="G26"/>
  <c r="G25"/>
  <c r="G24"/>
  <c r="G23"/>
  <c r="G22"/>
  <c r="G21"/>
  <c r="G20"/>
  <c r="G19"/>
  <c r="G18"/>
  <c r="G17"/>
  <c r="G16"/>
  <c r="G15"/>
  <c r="G14"/>
  <c r="G13"/>
  <c r="G12"/>
  <c r="G11"/>
  <c r="G10"/>
  <c r="G9"/>
  <c r="G8"/>
  <c r="G7"/>
  <c r="G6"/>
  <c r="F40" i="16"/>
  <c r="F39"/>
  <c r="G38"/>
  <c r="G37"/>
  <c r="G36"/>
  <c r="G35"/>
  <c r="G34"/>
  <c r="G33"/>
  <c r="G32"/>
  <c r="G31"/>
  <c r="G30"/>
  <c r="G29"/>
  <c r="G28"/>
  <c r="G27"/>
  <c r="G26"/>
  <c r="G25"/>
  <c r="G24"/>
  <c r="G23"/>
  <c r="G22"/>
  <c r="G21"/>
  <c r="G20"/>
  <c r="G19"/>
  <c r="G18"/>
  <c r="G17"/>
  <c r="G16"/>
  <c r="G15"/>
  <c r="G14"/>
  <c r="G13"/>
  <c r="G12"/>
  <c r="G11"/>
  <c r="G10"/>
  <c r="G9"/>
  <c r="G8"/>
  <c r="G7"/>
  <c r="G6"/>
  <c r="G21" i="15"/>
  <c r="G22"/>
  <c r="F39"/>
  <c r="F41" s="1"/>
  <c r="G38"/>
  <c r="G37"/>
  <c r="G36"/>
  <c r="G35"/>
  <c r="G34"/>
  <c r="G33"/>
  <c r="G32"/>
  <c r="G31"/>
  <c r="G30"/>
  <c r="G29"/>
  <c r="G28"/>
  <c r="G27"/>
  <c r="G26"/>
  <c r="G25"/>
  <c r="G24"/>
  <c r="G23"/>
  <c r="G20"/>
  <c r="G19"/>
  <c r="G18"/>
  <c r="G17"/>
  <c r="G16"/>
  <c r="G15"/>
  <c r="G14"/>
  <c r="G13"/>
  <c r="G12"/>
  <c r="G11"/>
  <c r="G10"/>
  <c r="G9"/>
  <c r="G8"/>
  <c r="G7"/>
  <c r="G6"/>
  <c r="G34" i="14"/>
  <c r="G33"/>
  <c r="F38"/>
  <c r="G37"/>
  <c r="G36"/>
  <c r="G35"/>
  <c r="G32"/>
  <c r="G31"/>
  <c r="G30"/>
  <c r="G29"/>
  <c r="G28"/>
  <c r="G27"/>
  <c r="G26"/>
  <c r="G25"/>
  <c r="G24"/>
  <c r="G23"/>
  <c r="G22"/>
  <c r="G21"/>
  <c r="G19"/>
  <c r="G18"/>
  <c r="G17"/>
  <c r="G16"/>
  <c r="G15"/>
  <c r="G14"/>
  <c r="G13"/>
  <c r="G12"/>
  <c r="G11"/>
  <c r="G10"/>
  <c r="G9"/>
  <c r="G8"/>
  <c r="G7"/>
  <c r="G6"/>
  <c r="G5"/>
  <c r="G39" i="24" l="1"/>
  <c r="G41" s="1"/>
  <c r="F41" i="23"/>
  <c r="G39"/>
  <c r="G41" s="1"/>
  <c r="F41" i="22"/>
  <c r="G39"/>
  <c r="G41" s="1"/>
  <c r="G38" i="21"/>
  <c r="G40" s="1"/>
  <c r="F40"/>
  <c r="G38" i="20"/>
  <c r="G40" s="1"/>
  <c r="F40" i="19"/>
  <c r="G38"/>
  <c r="G40" s="1"/>
  <c r="G38" i="14"/>
  <c r="G38" i="18"/>
  <c r="G39" i="17"/>
  <c r="F41" i="16"/>
  <c r="F40" i="17" s="1"/>
  <c r="F41" s="1"/>
  <c r="F39" i="18" s="1"/>
  <c r="F40" s="1"/>
  <c r="G39" i="16"/>
  <c r="G39" i="15"/>
  <c r="G41" s="1"/>
  <c r="G40" i="16" s="1"/>
  <c r="F35" i="13"/>
  <c r="G34"/>
  <c r="G33"/>
  <c r="G32"/>
  <c r="G31"/>
  <c r="G30"/>
  <c r="G29"/>
  <c r="G28"/>
  <c r="G27"/>
  <c r="G26"/>
  <c r="G25"/>
  <c r="G24"/>
  <c r="G23"/>
  <c r="G22"/>
  <c r="G21"/>
  <c r="G20"/>
  <c r="G19"/>
  <c r="G18"/>
  <c r="G17"/>
  <c r="G16"/>
  <c r="G15"/>
  <c r="G14"/>
  <c r="G13"/>
  <c r="G12"/>
  <c r="G11"/>
  <c r="G10"/>
  <c r="G9"/>
  <c r="G8"/>
  <c r="G7"/>
  <c r="G6"/>
  <c r="G5"/>
  <c r="G41" i="16" l="1"/>
  <c r="G40" i="17" s="1"/>
  <c r="G41" s="1"/>
  <c r="G39" i="18" s="1"/>
  <c r="G40" s="1"/>
  <c r="G35" i="13"/>
  <c r="G14" i="12"/>
  <c r="F35"/>
  <c r="G34"/>
  <c r="G33"/>
  <c r="G32"/>
  <c r="G31"/>
  <c r="G30"/>
  <c r="G29"/>
  <c r="G28"/>
  <c r="G27"/>
  <c r="G26"/>
  <c r="G25"/>
  <c r="G24"/>
  <c r="G23"/>
  <c r="G22"/>
  <c r="G21"/>
  <c r="G20"/>
  <c r="G19"/>
  <c r="G18"/>
  <c r="G17"/>
  <c r="G16"/>
  <c r="G15"/>
  <c r="G13"/>
  <c r="G12"/>
  <c r="G11"/>
  <c r="G10"/>
  <c r="G9"/>
  <c r="G8"/>
  <c r="G7"/>
  <c r="G6"/>
  <c r="G5"/>
  <c r="G35" l="1"/>
  <c r="G15" i="11"/>
  <c r="G23"/>
  <c r="G24"/>
  <c r="G25"/>
  <c r="G26"/>
  <c r="G27"/>
  <c r="F34"/>
  <c r="G33"/>
  <c r="G32"/>
  <c r="G31"/>
  <c r="G30"/>
  <c r="G29"/>
  <c r="G28"/>
  <c r="G22"/>
  <c r="G21"/>
  <c r="G20"/>
  <c r="G19"/>
  <c r="G18"/>
  <c r="G17"/>
  <c r="G16"/>
  <c r="G14"/>
  <c r="G13"/>
  <c r="G12"/>
  <c r="G11"/>
  <c r="G10"/>
  <c r="G9"/>
  <c r="G8"/>
  <c r="G7"/>
  <c r="G6"/>
  <c r="G5"/>
  <c r="G34" l="1"/>
  <c r="F29" i="10"/>
  <c r="G28"/>
  <c r="G27"/>
  <c r="G26"/>
  <c r="G25"/>
  <c r="G24"/>
  <c r="G23"/>
  <c r="G22"/>
  <c r="G21"/>
  <c r="G20"/>
  <c r="G19"/>
  <c r="G18"/>
  <c r="G17"/>
  <c r="G16"/>
  <c r="G15"/>
  <c r="G14"/>
  <c r="G13"/>
  <c r="G12"/>
  <c r="G11"/>
  <c r="G10"/>
  <c r="G9"/>
  <c r="G8"/>
  <c r="G7"/>
  <c r="G6"/>
  <c r="G5"/>
  <c r="G29" l="1"/>
  <c r="F29" i="9"/>
  <c r="G28"/>
  <c r="G27"/>
  <c r="G26"/>
  <c r="G25"/>
  <c r="G24"/>
  <c r="G23"/>
  <c r="G22"/>
  <c r="G21"/>
  <c r="G20"/>
  <c r="G19"/>
  <c r="G18"/>
  <c r="G17"/>
  <c r="G16"/>
  <c r="G15"/>
  <c r="G14"/>
  <c r="G13"/>
  <c r="G12"/>
  <c r="G11"/>
  <c r="G10"/>
  <c r="G9"/>
  <c r="G8"/>
  <c r="G7"/>
  <c r="G6"/>
  <c r="G5"/>
  <c r="F29" i="8"/>
  <c r="G28"/>
  <c r="G27"/>
  <c r="G26"/>
  <c r="G25"/>
  <c r="G24"/>
  <c r="G23"/>
  <c r="G22"/>
  <c r="G21"/>
  <c r="G20"/>
  <c r="G19"/>
  <c r="G18"/>
  <c r="G17"/>
  <c r="G16"/>
  <c r="G15"/>
  <c r="G14"/>
  <c r="G13"/>
  <c r="G12"/>
  <c r="G11"/>
  <c r="G10"/>
  <c r="G9"/>
  <c r="G8"/>
  <c r="G7"/>
  <c r="G6"/>
  <c r="G5"/>
  <c r="F29" i="7"/>
  <c r="G28"/>
  <c r="G27"/>
  <c r="G26"/>
  <c r="G25"/>
  <c r="G24"/>
  <c r="G23"/>
  <c r="G22"/>
  <c r="G21"/>
  <c r="G20"/>
  <c r="G19"/>
  <c r="G18"/>
  <c r="G17"/>
  <c r="G16"/>
  <c r="G15"/>
  <c r="G14"/>
  <c r="G13"/>
  <c r="G12"/>
  <c r="G11"/>
  <c r="G10"/>
  <c r="G9"/>
  <c r="G8"/>
  <c r="G7"/>
  <c r="G6"/>
  <c r="G5"/>
  <c r="G18" i="4"/>
  <c r="G19"/>
  <c r="G20"/>
  <c r="G21"/>
  <c r="G24"/>
  <c r="G25"/>
  <c r="F29" i="6"/>
  <c r="G28"/>
  <c r="G27"/>
  <c r="G26"/>
  <c r="G25"/>
  <c r="G24"/>
  <c r="G23"/>
  <c r="G22"/>
  <c r="G21"/>
  <c r="G20"/>
  <c r="G19"/>
  <c r="G18"/>
  <c r="G17"/>
  <c r="G16"/>
  <c r="G15"/>
  <c r="G14"/>
  <c r="G13"/>
  <c r="G12"/>
  <c r="G11"/>
  <c r="G10"/>
  <c r="G9"/>
  <c r="G8"/>
  <c r="G7"/>
  <c r="G6"/>
  <c r="G5"/>
  <c r="G22" i="4"/>
  <c r="G23"/>
  <c r="G26"/>
  <c r="G5" i="5"/>
  <c r="F29"/>
  <c r="F31" s="1"/>
  <c r="G28"/>
  <c r="G27"/>
  <c r="G26"/>
  <c r="G25"/>
  <c r="G24"/>
  <c r="G23"/>
  <c r="G22"/>
  <c r="G21"/>
  <c r="G20"/>
  <c r="G19"/>
  <c r="G18"/>
  <c r="G17"/>
  <c r="G16"/>
  <c r="G15"/>
  <c r="G14"/>
  <c r="G13"/>
  <c r="G12"/>
  <c r="G11"/>
  <c r="G10"/>
  <c r="G9"/>
  <c r="G8"/>
  <c r="G7"/>
  <c r="G6"/>
  <c r="G27" i="4"/>
  <c r="G28"/>
  <c r="G7"/>
  <c r="G8"/>
  <c r="G9"/>
  <c r="G10"/>
  <c r="G11"/>
  <c r="G12"/>
  <c r="G13"/>
  <c r="G14"/>
  <c r="G15"/>
  <c r="G16"/>
  <c r="G17"/>
  <c r="G6"/>
  <c r="F29"/>
  <c r="F31" s="1"/>
  <c r="D28" i="1"/>
  <c r="E28"/>
  <c r="G29" i="9" l="1"/>
  <c r="G29" i="6"/>
  <c r="G29" i="8"/>
  <c r="F30" i="6"/>
  <c r="F31" s="1"/>
  <c r="F30" i="7" s="1"/>
  <c r="F31" s="1"/>
  <c r="F30" i="8" s="1"/>
  <c r="F31" s="1"/>
  <c r="F30" i="9" s="1"/>
  <c r="F31" s="1"/>
  <c r="F30" i="10" s="1"/>
  <c r="F31" s="1"/>
  <c r="F35" i="11" s="1"/>
  <c r="F36" s="1"/>
  <c r="F36" i="12" s="1"/>
  <c r="F37" s="1"/>
  <c r="F36" i="13" s="1"/>
  <c r="F37" s="1"/>
  <c r="F39" i="14" s="1"/>
  <c r="F40" s="1"/>
  <c r="G29" i="7"/>
  <c r="G29" i="5"/>
  <c r="G31" s="1"/>
  <c r="G29" i="4"/>
  <c r="G31" s="1"/>
  <c r="G30" i="6" l="1"/>
  <c r="G31" s="1"/>
  <c r="G30" i="7" s="1"/>
  <c r="G31" s="1"/>
  <c r="G30" i="8" s="1"/>
  <c r="G31" s="1"/>
  <c r="G30" i="9" s="1"/>
  <c r="G31" s="1"/>
  <c r="G30" i="10" s="1"/>
  <c r="G31" s="1"/>
  <c r="G35" i="11" s="1"/>
  <c r="G36" s="1"/>
  <c r="G36" i="12" s="1"/>
  <c r="G37" s="1"/>
  <c r="G36" i="13" s="1"/>
  <c r="G37" s="1"/>
  <c r="G39" i="14" s="1"/>
  <c r="G40" s="1"/>
</calcChain>
</file>

<file path=xl/sharedStrings.xml><?xml version="1.0" encoding="utf-8"?>
<sst xmlns="http://schemas.openxmlformats.org/spreadsheetml/2006/main" count="1084" uniqueCount="244">
  <si>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</si>
  <si>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</si>
  <si>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</si>
  <si>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</si>
  <si>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</si>
  <si>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</si>
  <si>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</si>
  <si>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</si>
  <si>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</si>
  <si>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t xml:space="preserve"> </t>
    <phoneticPr fontId="1" type="noConversion"/>
  </si>
  <si>
    <t>번호</t>
    <phoneticPr fontId="1" type="noConversion"/>
  </si>
  <si>
    <t xml:space="preserve">품목 </t>
    <phoneticPr fontId="1" type="noConversion"/>
  </si>
  <si>
    <t>모델명</t>
    <phoneticPr fontId="1" type="noConversion"/>
  </si>
  <si>
    <t>금액</t>
    <phoneticPr fontId="1" type="noConversion"/>
  </si>
  <si>
    <t>구입처(상호)</t>
    <phoneticPr fontId="1" type="noConversion"/>
  </si>
  <si>
    <t>보관 위치</t>
    <phoneticPr fontId="1" type="noConversion"/>
  </si>
  <si>
    <t>비고(구입처 전화번호 등)</t>
    <phoneticPr fontId="1" type="noConversion"/>
  </si>
  <si>
    <t>구매자</t>
    <phoneticPr fontId="1" type="noConversion"/>
  </si>
  <si>
    <t xml:space="preserve">구매일자 </t>
    <phoneticPr fontId="1" type="noConversion"/>
  </si>
  <si>
    <r>
      <t xml:space="preserve">                     </t>
    </r>
    <r>
      <rPr>
        <u/>
        <sz val="11"/>
        <color theme="1"/>
        <rFont val="맑은 고딕"/>
        <family val="3"/>
        <charset val="129"/>
        <scheme val="minor"/>
      </rPr>
      <t>(                      ) 부 비품목록</t>
    </r>
    <phoneticPr fontId="1" type="noConversion"/>
  </si>
  <si>
    <t>개수</t>
    <phoneticPr fontId="1" type="noConversion"/>
  </si>
  <si>
    <t>렌탈업체</t>
    <phoneticPr fontId="1" type="noConversion"/>
  </si>
  <si>
    <t>사용 위치</t>
    <phoneticPr fontId="1" type="noConversion"/>
  </si>
  <si>
    <t>렌탈료</t>
    <phoneticPr fontId="1" type="noConversion"/>
  </si>
  <si>
    <t>비고(AS 전화번호 등)</t>
    <phoneticPr fontId="1" type="noConversion"/>
  </si>
  <si>
    <t>약정기간</t>
    <phoneticPr fontId="1" type="noConversion"/>
  </si>
  <si>
    <t>김밥</t>
    <phoneticPr fontId="1" type="noConversion"/>
  </si>
  <si>
    <t>김밥 350 X 1,500</t>
    <phoneticPr fontId="1" type="noConversion"/>
  </si>
  <si>
    <t>김밥 판매금</t>
    <phoneticPr fontId="1" type="noConversion"/>
  </si>
  <si>
    <t>커피(4개 X18,900)</t>
    <phoneticPr fontId="1" type="noConversion"/>
  </si>
  <si>
    <t>맥심 커피 2개 X 5,900</t>
    <phoneticPr fontId="1" type="noConversion"/>
  </si>
  <si>
    <t>둥글래차(2개 X 7,680)</t>
    <phoneticPr fontId="1" type="noConversion"/>
  </si>
  <si>
    <t>쇼핑봉투 (2개 X 1,950)</t>
    <phoneticPr fontId="1" type="noConversion"/>
  </si>
  <si>
    <t>종이컵(2개 X 8,950)</t>
    <phoneticPr fontId="1" type="noConversion"/>
  </si>
  <si>
    <t>육개장 사발면(2개 X 1,680)</t>
    <phoneticPr fontId="1" type="noConversion"/>
  </si>
  <si>
    <t>생수(200개 X 500)</t>
    <phoneticPr fontId="1" type="noConversion"/>
  </si>
  <si>
    <t>청소 용역비 (2인 X 400,000)</t>
    <phoneticPr fontId="1" type="noConversion"/>
  </si>
  <si>
    <t>메밀차 (2개 X 9,680)</t>
    <phoneticPr fontId="1" type="noConversion"/>
  </si>
  <si>
    <t>김밥 400 X 1,500</t>
    <phoneticPr fontId="1" type="noConversion"/>
  </si>
  <si>
    <t>김밥 370 X 1,500</t>
    <phoneticPr fontId="1" type="noConversion"/>
  </si>
  <si>
    <t>휴무-산야초 떡국</t>
    <phoneticPr fontId="1" type="noConversion"/>
  </si>
  <si>
    <t>체크카드</t>
    <phoneticPr fontId="1" type="noConversion"/>
  </si>
  <si>
    <t>발열조끼(9개 X 75,800)</t>
    <phoneticPr fontId="1" type="noConversion"/>
  </si>
  <si>
    <t>발열조끼(1개 X 75,800)</t>
    <phoneticPr fontId="1" type="noConversion"/>
  </si>
  <si>
    <t>현금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</si>
  <si>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        봉     사    부 )  현금출납 기록부</t>
    </r>
    <phoneticPr fontId="1" type="noConversion"/>
  </si>
  <si>
    <r>
      <t xml:space="preserve">기록자: </t>
    </r>
    <r>
      <rPr>
        <u val="singleAccounting"/>
        <sz val="11"/>
        <color theme="1"/>
        <rFont val="맑은 고딕"/>
        <family val="3"/>
        <charset val="129"/>
        <scheme val="minor"/>
      </rPr>
      <t>김 병 태</t>
    </r>
    <phoneticPr fontId="1" type="noConversion"/>
  </si>
  <si>
    <t xml:space="preserve"> 자부담 선결제</t>
    <phoneticPr fontId="1" type="noConversion"/>
  </si>
  <si>
    <t>받을금액:758,000</t>
    <phoneticPr fontId="1" type="noConversion"/>
  </si>
  <si>
    <t>품목</t>
    <phoneticPr fontId="1" type="noConversion"/>
  </si>
  <si>
    <t>수량</t>
    <phoneticPr fontId="1" type="noConversion"/>
  </si>
  <si>
    <t>단가</t>
    <phoneticPr fontId="1" type="noConversion"/>
  </si>
  <si>
    <t>지출 금액</t>
    <phoneticPr fontId="1" type="noConversion"/>
  </si>
  <si>
    <t>수입 금액</t>
    <phoneticPr fontId="1" type="noConversion"/>
  </si>
  <si>
    <t>설 연휴</t>
    <phoneticPr fontId="1" type="noConversion"/>
  </si>
  <si>
    <t>커피</t>
    <phoneticPr fontId="1" type="noConversion"/>
  </si>
  <si>
    <t>둥글레차</t>
    <phoneticPr fontId="1" type="noConversion"/>
  </si>
  <si>
    <t>메밀차</t>
    <phoneticPr fontId="1" type="noConversion"/>
  </si>
  <si>
    <t>김밥판매금</t>
    <phoneticPr fontId="1" type="noConversion"/>
  </si>
  <si>
    <t>맥심커피</t>
    <phoneticPr fontId="1" type="noConversion"/>
  </si>
  <si>
    <t>설탕</t>
    <phoneticPr fontId="1" type="noConversion"/>
  </si>
  <si>
    <t>종이컵</t>
    <phoneticPr fontId="1" type="noConversion"/>
  </si>
  <si>
    <t>체크 카드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</si>
  <si>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    봉     사    부 )  현금출납 기록부</t>
    </r>
    <phoneticPr fontId="1" type="noConversion"/>
  </si>
  <si>
    <t>개인 선 지급</t>
    <phoneticPr fontId="1" type="noConversion"/>
  </si>
  <si>
    <t>정산완료</t>
    <phoneticPr fontId="1" type="noConversion"/>
  </si>
  <si>
    <t>체크 카드</t>
    <phoneticPr fontId="1" type="noConversion"/>
  </si>
  <si>
    <t>둥륵레차</t>
    <phoneticPr fontId="1" type="noConversion"/>
  </si>
  <si>
    <t>비닐속지(중)</t>
    <phoneticPr fontId="1" type="noConversion"/>
  </si>
  <si>
    <t>비닐봉투</t>
    <phoneticPr fontId="1" type="noConversion"/>
  </si>
  <si>
    <t>젓가락</t>
    <phoneticPr fontId="1" type="noConversion"/>
  </si>
  <si>
    <t>주스</t>
    <phoneticPr fontId="1" type="noConversion"/>
  </si>
  <si>
    <t>비닐팩</t>
    <phoneticPr fontId="1" type="noConversion"/>
  </si>
  <si>
    <t>떡/백설기</t>
    <phoneticPr fontId="1" type="noConversion"/>
  </si>
  <si>
    <t>부활절 행사 건</t>
    <phoneticPr fontId="1" type="noConversion"/>
  </si>
  <si>
    <t>날   짜</t>
    <phoneticPr fontId="1" type="noConversion"/>
  </si>
  <si>
    <t>내        역</t>
    <phoneticPr fontId="1" type="noConversion"/>
  </si>
  <si>
    <t>월</t>
    <phoneticPr fontId="1" type="noConversion"/>
  </si>
  <si>
    <t>일</t>
    <phoneticPr fontId="1" type="noConversion"/>
  </si>
  <si>
    <t>누계</t>
    <phoneticPr fontId="1" type="noConversion"/>
  </si>
  <si>
    <t>전월 계</t>
    <phoneticPr fontId="1" type="noConversion"/>
  </si>
  <si>
    <t>쓰레기 봉투</t>
    <phoneticPr fontId="1" type="noConversion"/>
  </si>
  <si>
    <t>쓰레기 봉투(특대)</t>
    <phoneticPr fontId="1" type="noConversion"/>
  </si>
  <si>
    <t>청소용역비</t>
    <phoneticPr fontId="1" type="noConversion"/>
  </si>
  <si>
    <t>종이컵,현미녹차</t>
    <phoneticPr fontId="1" type="noConversion"/>
  </si>
  <si>
    <t>김밥</t>
    <phoneticPr fontId="1" type="noConversion"/>
  </si>
  <si>
    <t>김밥 판매금</t>
    <phoneticPr fontId="1" type="noConversion"/>
  </si>
  <si>
    <t>동서 메밀차</t>
    <phoneticPr fontId="1" type="noConversion"/>
  </si>
  <si>
    <t>현미 녹차</t>
    <phoneticPr fontId="1" type="noConversion"/>
  </si>
  <si>
    <t>커피</t>
    <phoneticPr fontId="1" type="noConversion"/>
  </si>
  <si>
    <t>미화원 용역</t>
    <phoneticPr fontId="1" type="noConversion"/>
  </si>
  <si>
    <t>여성도회 바자회</t>
    <phoneticPr fontId="1" type="noConversion"/>
  </si>
  <si>
    <t>체크카드</t>
    <phoneticPr fontId="1" type="noConversion"/>
  </si>
  <si>
    <t>주차 표지판</t>
    <phoneticPr fontId="1" type="noConversion"/>
  </si>
  <si>
    <t>자 부담 선 결제</t>
    <phoneticPr fontId="1" type="noConversion"/>
  </si>
  <si>
    <t>파라솔세트</t>
    <phoneticPr fontId="1" type="noConversion"/>
  </si>
  <si>
    <t>파라솔운반비</t>
    <phoneticPr fontId="1" type="noConversion"/>
  </si>
  <si>
    <t>미화원 용역비</t>
    <phoneticPr fontId="1" type="noConversion"/>
  </si>
  <si>
    <t>주차표시판</t>
    <phoneticPr fontId="1" type="noConversion"/>
  </si>
  <si>
    <t>커피 녹차</t>
    <phoneticPr fontId="1" type="noConversion"/>
  </si>
  <si>
    <t>주차봉</t>
    <phoneticPr fontId="1" type="noConversion"/>
  </si>
  <si>
    <t>둥글래차</t>
    <phoneticPr fontId="1" type="noConversion"/>
  </si>
  <si>
    <t>녹차</t>
    <phoneticPr fontId="1" type="noConversion"/>
  </si>
  <si>
    <t>안전신호봉</t>
    <phoneticPr fontId="1" type="noConversion"/>
  </si>
  <si>
    <t>김밥</t>
    <phoneticPr fontId="1" type="noConversion"/>
  </si>
  <si>
    <t>김밥 판매금</t>
    <phoneticPr fontId="1" type="noConversion"/>
  </si>
  <si>
    <t>봉투</t>
    <phoneticPr fontId="1" type="noConversion"/>
  </si>
  <si>
    <t>나무 젓가락</t>
    <phoneticPr fontId="1" type="noConversion"/>
  </si>
  <si>
    <t>속지(특대)</t>
    <phoneticPr fontId="1" type="noConversion"/>
  </si>
  <si>
    <t>위생장갑</t>
    <phoneticPr fontId="1" type="noConversion"/>
  </si>
  <si>
    <t>설탕</t>
    <phoneticPr fontId="1" type="noConversion"/>
  </si>
  <si>
    <t>티백 바구니</t>
    <phoneticPr fontId="1" type="noConversion"/>
  </si>
  <si>
    <t>알 커피</t>
    <phoneticPr fontId="1" type="noConversion"/>
  </si>
  <si>
    <t>주먹밥</t>
    <phoneticPr fontId="1" type="noConversion"/>
  </si>
  <si>
    <t>주먹밥 판매금</t>
    <phoneticPr fontId="1" type="noConversion"/>
  </si>
  <si>
    <t>커피믹스/통</t>
    <phoneticPr fontId="1" type="noConversion"/>
  </si>
  <si>
    <t>종이컵/박스</t>
    <phoneticPr fontId="1" type="noConversion"/>
  </si>
  <si>
    <t>주먹밥 판매금</t>
    <phoneticPr fontId="1" type="noConversion"/>
  </si>
  <si>
    <t>김밥 판매금</t>
    <phoneticPr fontId="1" type="noConversion"/>
  </si>
  <si>
    <t>맥심커피</t>
    <phoneticPr fontId="1" type="noConversion"/>
  </si>
  <si>
    <t>현미녹차</t>
    <phoneticPr fontId="1" type="noConversion"/>
  </si>
  <si>
    <t>나무젓 가락</t>
    <phoneticPr fontId="1" type="noConversion"/>
  </si>
  <si>
    <t>이쑤시게</t>
    <phoneticPr fontId="1" type="noConversion"/>
  </si>
  <si>
    <t>알커피</t>
    <phoneticPr fontId="1" type="noConversion"/>
  </si>
  <si>
    <t>냅킨</t>
    <phoneticPr fontId="1" type="noConversion"/>
  </si>
  <si>
    <t>할인</t>
    <phoneticPr fontId="1" type="noConversion"/>
  </si>
  <si>
    <t>김밥 판매금</t>
    <phoneticPr fontId="1" type="noConversion"/>
  </si>
  <si>
    <t>김밥 판매금</t>
    <phoneticPr fontId="1" type="noConversion"/>
  </si>
  <si>
    <t>미화원 용역비</t>
    <phoneticPr fontId="1" type="noConversion"/>
  </si>
  <si>
    <t>육개장 사발면</t>
    <phoneticPr fontId="1" type="noConversion"/>
  </si>
  <si>
    <t>신라면 사발면</t>
    <phoneticPr fontId="1" type="noConversion"/>
  </si>
  <si>
    <t>쇼핑팩 봉투</t>
    <phoneticPr fontId="1" type="noConversion"/>
  </si>
  <si>
    <t>쓰레기봉투</t>
    <phoneticPr fontId="1" type="noConversion"/>
  </si>
  <si>
    <t>냅키케이스</t>
    <phoneticPr fontId="1" type="noConversion"/>
  </si>
  <si>
    <t>체크카드</t>
    <phoneticPr fontId="1" type="noConversion"/>
  </si>
  <si>
    <t>체크카드</t>
    <phoneticPr fontId="1" type="noConversion"/>
  </si>
  <si>
    <t>체크카드</t>
    <phoneticPr fontId="1" type="noConversion"/>
  </si>
  <si>
    <t>현금</t>
    <phoneticPr fontId="1" type="noConversion"/>
  </si>
  <si>
    <t>김밥 판매금</t>
    <phoneticPr fontId="1" type="noConversion"/>
  </si>
  <si>
    <t>교회 창립일</t>
    <phoneticPr fontId="1" type="noConversion"/>
  </si>
  <si>
    <t>김밥 판매금</t>
    <phoneticPr fontId="1" type="noConversion"/>
  </si>
  <si>
    <t>둥글레차</t>
    <phoneticPr fontId="1" type="noConversion"/>
  </si>
  <si>
    <t>쇼핑봉투</t>
    <phoneticPr fontId="1" type="noConversion"/>
  </si>
  <si>
    <t>음악회 준비물</t>
    <phoneticPr fontId="1" type="noConversion"/>
  </si>
  <si>
    <t>미화원 용역비</t>
    <phoneticPr fontId="1" type="noConversion"/>
  </si>
  <si>
    <t>김밥</t>
    <phoneticPr fontId="1" type="noConversion"/>
  </si>
  <si>
    <t>도시락</t>
    <phoneticPr fontId="1" type="noConversion"/>
  </si>
  <si>
    <t>도시락 판매금</t>
    <phoneticPr fontId="1" type="noConversion"/>
  </si>
  <si>
    <t>육개장 사발면</t>
    <phoneticPr fontId="1" type="noConversion"/>
  </si>
  <si>
    <t>체크카드</t>
    <phoneticPr fontId="1" type="noConversion"/>
  </si>
  <si>
    <t>육개장 사발면</t>
    <phoneticPr fontId="1" type="noConversion"/>
  </si>
  <si>
    <t>김밥 판매금</t>
    <phoneticPr fontId="1" type="noConversion"/>
  </si>
  <si>
    <t>도시락 판매금</t>
    <phoneticPr fontId="1" type="noConversion"/>
  </si>
  <si>
    <t>육개장 사발면</t>
    <phoneticPr fontId="1" type="noConversion"/>
  </si>
  <si>
    <t>김밥 판매금</t>
    <phoneticPr fontId="1" type="noConversion"/>
  </si>
  <si>
    <t>도시락 판매금</t>
    <phoneticPr fontId="1" type="noConversion"/>
  </si>
  <si>
    <t>미화원 용역비</t>
    <phoneticPr fontId="1" type="noConversion"/>
  </si>
  <si>
    <t>음식물 쓰레기통</t>
    <phoneticPr fontId="1" type="noConversion"/>
  </si>
  <si>
    <t>쓰레기 봉투-중</t>
    <phoneticPr fontId="1" type="noConversion"/>
  </si>
  <si>
    <t>체크 카드</t>
    <phoneticPr fontId="1" type="noConversion"/>
  </si>
  <si>
    <t>현미 녹자</t>
    <phoneticPr fontId="1" type="noConversion"/>
  </si>
  <si>
    <t>커피믹스</t>
    <phoneticPr fontId="1" type="noConversion"/>
  </si>
  <si>
    <t>사발면</t>
    <phoneticPr fontId="1" type="noConversion"/>
  </si>
  <si>
    <t>봉사부 방한복</t>
    <phoneticPr fontId="1" type="noConversion"/>
  </si>
  <si>
    <t>봉사부 회식</t>
    <phoneticPr fontId="1" type="noConversion"/>
  </si>
  <si>
    <t>주차봉 건전지</t>
    <phoneticPr fontId="1" type="noConversion"/>
  </si>
  <si>
    <t>백설기떡</t>
    <phoneticPr fontId="1" type="noConversion"/>
  </si>
  <si>
    <t>소보루빵</t>
    <phoneticPr fontId="1" type="noConversion"/>
  </si>
  <si>
    <t>생수</t>
    <phoneticPr fontId="1" type="noConversion"/>
  </si>
  <si>
    <t>자유시간</t>
    <phoneticPr fontId="1" type="noConversion"/>
  </si>
  <si>
    <t>귤</t>
    <phoneticPr fontId="1" type="noConversion"/>
  </si>
  <si>
    <t>포장봉투</t>
    <phoneticPr fontId="1" type="noConversion"/>
  </si>
  <si>
    <t>직불카드</t>
    <phoneticPr fontId="1" type="noConversion"/>
  </si>
  <si>
    <t>계좌이체</t>
    <phoneticPr fontId="1" type="noConversion"/>
  </si>
  <si>
    <t>17년1월</t>
    <phoneticPr fontId="1" type="noConversion"/>
  </si>
  <si>
    <t>신라면사발면</t>
    <phoneticPr fontId="1" type="noConversion"/>
  </si>
  <si>
    <t>육개장사발면</t>
    <phoneticPr fontId="1" type="noConversion"/>
  </si>
  <si>
    <t>떡국(산야초봉사)</t>
    <phoneticPr fontId="1" type="noConversion"/>
  </si>
  <si>
    <t>설날예배</t>
    <phoneticPr fontId="1" type="noConversion"/>
  </si>
  <si>
    <t>1월부터 각 5만원 인상반영</t>
    <phoneticPr fontId="1" type="noConversion"/>
  </si>
  <si>
    <t>17년2월</t>
    <phoneticPr fontId="1" type="noConversion"/>
  </si>
  <si>
    <t>넉가래(제설용)</t>
    <phoneticPr fontId="1" type="noConversion"/>
  </si>
  <si>
    <t>육개장</t>
    <phoneticPr fontId="1" type="noConversion"/>
  </si>
  <si>
    <t>신라면</t>
    <phoneticPr fontId="1" type="noConversion"/>
  </si>
  <si>
    <t>물티슈</t>
    <phoneticPr fontId="1" type="noConversion"/>
  </si>
  <si>
    <t>음식물분리통
(바구니/양동이)</t>
    <phoneticPr fontId="1" type="noConversion"/>
  </si>
  <si>
    <t>알커피/커피통</t>
    <phoneticPr fontId="1" type="noConversion"/>
  </si>
  <si>
    <t xml:space="preserve">나무 젓가락 </t>
    <phoneticPr fontId="1" type="noConversion"/>
  </si>
  <si>
    <t>투명테이프/카터기</t>
    <phoneticPr fontId="1" type="noConversion"/>
  </si>
  <si>
    <t>검정 봉투</t>
    <phoneticPr fontId="1" type="noConversion"/>
  </si>
  <si>
    <t>17년3월</t>
    <phoneticPr fontId="1" type="noConversion"/>
  </si>
  <si>
    <t>육개장  사발면</t>
    <phoneticPr fontId="1" type="noConversion"/>
  </si>
  <si>
    <t>신 라면 사발면</t>
    <phoneticPr fontId="1" type="noConversion"/>
  </si>
  <si>
    <t>맥심 커피</t>
    <phoneticPr fontId="1" type="noConversion"/>
  </si>
  <si>
    <t>주차용품-깃발</t>
    <phoneticPr fontId="1" type="noConversion"/>
  </si>
  <si>
    <t>주차용품-무전기</t>
    <phoneticPr fontId="1" type="noConversion"/>
  </si>
  <si>
    <t>주차용품-라바콘세트</t>
    <phoneticPr fontId="1" type="noConversion"/>
  </si>
  <si>
    <t>검정봉투,속지봉투</t>
    <phoneticPr fontId="1" type="noConversion"/>
  </si>
  <si>
    <t>젓가락,고무줄</t>
    <phoneticPr fontId="1" type="noConversion"/>
  </si>
  <si>
    <t>주차용품 용달비</t>
    <phoneticPr fontId="1" type="noConversion"/>
  </si>
  <si>
    <t>봉사부 안내띠</t>
    <phoneticPr fontId="1" type="noConversion"/>
  </si>
  <si>
    <t>주차용품-소형 라바콘</t>
    <phoneticPr fontId="1" type="noConversion"/>
  </si>
  <si>
    <t>주차용품-안내봉</t>
    <phoneticPr fontId="1" type="noConversion"/>
  </si>
  <si>
    <t>안내봉 걸이대</t>
    <phoneticPr fontId="1" type="noConversion"/>
  </si>
  <si>
    <t>장갑</t>
    <phoneticPr fontId="1" type="noConversion"/>
  </si>
  <si>
    <t>선 입금</t>
    <phoneticPr fontId="1" type="noConversion"/>
  </si>
  <si>
    <t>건전지</t>
    <phoneticPr fontId="1" type="noConversion"/>
  </si>
  <si>
    <t>주차금지표지판</t>
    <phoneticPr fontId="1" type="noConversion"/>
  </si>
  <si>
    <t>부활절 행사비</t>
    <phoneticPr fontId="1" type="noConversion"/>
  </si>
  <si>
    <t xml:space="preserve">김밥 </t>
    <phoneticPr fontId="1" type="noConversion"/>
  </si>
  <si>
    <t xml:space="preserve">육개장 사발면 </t>
    <phoneticPr fontId="1" type="noConversion"/>
  </si>
  <si>
    <t>나무젓가락</t>
    <phoneticPr fontId="1" type="noConversion"/>
  </si>
  <si>
    <t>선 구매</t>
    <phoneticPr fontId="1" type="noConversion"/>
  </si>
  <si>
    <t>선 구매</t>
    <phoneticPr fontId="1" type="noConversion"/>
  </si>
  <si>
    <t>17년 4월</t>
    <phoneticPr fontId="1" type="noConversion"/>
  </si>
  <si>
    <t>17년 5월</t>
    <phoneticPr fontId="1" type="noConversion"/>
  </si>
  <si>
    <t>17년 7월</t>
    <phoneticPr fontId="1" type="noConversion"/>
  </si>
  <si>
    <t>17년 6월</t>
    <phoneticPr fontId="1" type="noConversion"/>
  </si>
  <si>
    <t>모자(봉사부)</t>
    <phoneticPr fontId="1" type="noConversion"/>
  </si>
  <si>
    <t>잡화</t>
    <phoneticPr fontId="1" type="noConversion"/>
  </si>
  <si>
    <t>중식지원금(킹덤)</t>
    <phoneticPr fontId="1" type="noConversion"/>
  </si>
  <si>
    <t>중식지지원금(목회)</t>
    <phoneticPr fontId="1" type="noConversion"/>
  </si>
  <si>
    <t>중 봉투</t>
    <phoneticPr fontId="1" type="noConversion"/>
  </si>
  <si>
    <t>대 봉투</t>
    <phoneticPr fontId="1" type="noConversion"/>
  </si>
  <si>
    <t>쓰레기봉투-대</t>
    <phoneticPr fontId="1" type="noConversion"/>
  </si>
  <si>
    <t>D/C</t>
    <phoneticPr fontId="1" type="noConversion"/>
  </si>
  <si>
    <t>중식지원금(권오성)</t>
    <phoneticPr fontId="1" type="noConversion"/>
  </si>
  <si>
    <t>체크카드</t>
    <phoneticPr fontId="1" type="noConversion"/>
  </si>
  <si>
    <t>킹덤 점심지원비</t>
    <phoneticPr fontId="1" type="noConversion"/>
  </si>
  <si>
    <t>권 장로 점심지원비</t>
    <phoneticPr fontId="1" type="noConversion"/>
  </si>
  <si>
    <t>17년 09월</t>
    <phoneticPr fontId="1" type="noConversion"/>
  </si>
  <si>
    <t>구매할인</t>
    <phoneticPr fontId="1" type="noConversion"/>
  </si>
  <si>
    <t>우산비닐커버</t>
    <phoneticPr fontId="1" type="noConversion"/>
  </si>
  <si>
    <t>중식 지원비-킹덤</t>
    <phoneticPr fontId="1" type="noConversion"/>
  </si>
  <si>
    <t>중식 지원비-권 장로</t>
    <phoneticPr fontId="1" type="noConversion"/>
  </si>
  <si>
    <t>김치 사발면</t>
    <phoneticPr fontId="1" type="noConversion"/>
  </si>
  <si>
    <t>17년 8월</t>
    <phoneticPr fontId="1" type="noConversion"/>
  </si>
  <si>
    <t>17년 10월</t>
    <phoneticPr fontId="1" type="noConversion"/>
  </si>
  <si>
    <t>10월8일</t>
    <phoneticPr fontId="1" type="noConversion"/>
  </si>
  <si>
    <t>휴무</t>
    <phoneticPr fontId="1" type="noConversion"/>
  </si>
  <si>
    <t>10월15일</t>
    <phoneticPr fontId="1" type="noConversion"/>
  </si>
  <si>
    <t>10월22일</t>
    <phoneticPr fontId="1" type="noConversion"/>
  </si>
  <si>
    <t>중식 지원비 권 장로</t>
    <phoneticPr fontId="1" type="noConversion"/>
  </si>
  <si>
    <t>킹덤 중식지원비</t>
    <phoneticPr fontId="1" type="noConversion"/>
  </si>
</sst>
</file>

<file path=xl/styles.xml><?xml version="1.0" encoding="utf-8"?>
<styleSheet xmlns="http://schemas.openxmlformats.org/spreadsheetml/2006/main">
  <numFmts count="3">
    <numFmt numFmtId="41" formatCode="_-* #,##0_-;\-* #,##0_-;_-* &quot;-&quot;_-;_-@_-"/>
    <numFmt numFmtId="176" formatCode="mm&quot;월&quot;\ dd&quot;일&quot;"/>
    <numFmt numFmtId="177" formatCode="m&quot;월&quot;\ d&quot;일&quot;;@"/>
  </numFmts>
  <fonts count="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u val="singleAccounting"/>
      <sz val="11"/>
      <color theme="1"/>
      <name val="맑은 고딕"/>
      <family val="2"/>
      <charset val="129"/>
      <scheme val="minor"/>
    </font>
    <font>
      <u val="singleAccounting"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265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9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2" xfId="0" applyBorder="1">
      <alignment vertical="center"/>
    </xf>
    <xf numFmtId="0" fontId="0" fillId="0" borderId="5" xfId="0" applyFill="1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>
      <alignment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0" borderId="26" xfId="0" applyBorder="1" applyAlignment="1">
      <alignment horizontal="center" vertical="center"/>
    </xf>
    <xf numFmtId="0" fontId="0" fillId="0" borderId="31" xfId="0" applyBorder="1">
      <alignment vertical="center"/>
    </xf>
    <xf numFmtId="0" fontId="0" fillId="0" borderId="32" xfId="0" applyBorder="1">
      <alignment vertical="center"/>
    </xf>
    <xf numFmtId="0" fontId="0" fillId="0" borderId="33" xfId="0" applyBorder="1">
      <alignment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>
      <alignment vertical="center"/>
    </xf>
    <xf numFmtId="0" fontId="0" fillId="0" borderId="36" xfId="0" applyBorder="1">
      <alignment vertical="center"/>
    </xf>
    <xf numFmtId="0" fontId="0" fillId="0" borderId="37" xfId="0" applyBorder="1">
      <alignment vertical="center"/>
    </xf>
    <xf numFmtId="176" fontId="0" fillId="0" borderId="31" xfId="0" applyNumberFormat="1" applyBorder="1">
      <alignment vertical="center"/>
    </xf>
    <xf numFmtId="41" fontId="0" fillId="0" borderId="0" xfId="1" applyFont="1">
      <alignment vertical="center"/>
    </xf>
    <xf numFmtId="41" fontId="0" fillId="0" borderId="0" xfId="1" applyFont="1" applyAlignment="1">
      <alignment horizontal="center" vertical="center"/>
    </xf>
    <xf numFmtId="41" fontId="0" fillId="0" borderId="0" xfId="1" applyFont="1" applyBorder="1">
      <alignment vertical="center"/>
    </xf>
    <xf numFmtId="41" fontId="3" fillId="0" borderId="0" xfId="1" applyFont="1" applyBorder="1">
      <alignment vertical="center"/>
    </xf>
    <xf numFmtId="41" fontId="0" fillId="0" borderId="3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19" xfId="1" applyFont="1" applyBorder="1" applyAlignment="1">
      <alignment horizontal="center" vertical="center"/>
    </xf>
    <xf numFmtId="41" fontId="0" fillId="0" borderId="4" xfId="1" applyFont="1" applyBorder="1" applyAlignment="1">
      <alignment horizontal="center" vertical="center"/>
    </xf>
    <xf numFmtId="41" fontId="0" fillId="0" borderId="5" xfId="1" applyFont="1" applyBorder="1" applyAlignment="1">
      <alignment horizontal="center" vertical="center"/>
    </xf>
    <xf numFmtId="41" fontId="0" fillId="0" borderId="15" xfId="1" applyFont="1" applyFill="1" applyBorder="1" applyAlignment="1">
      <alignment horizontal="center" vertical="center"/>
    </xf>
    <xf numFmtId="41" fontId="0" fillId="0" borderId="6" xfId="1" applyFont="1" applyBorder="1" applyAlignment="1">
      <alignment horizontal="center" vertical="center"/>
    </xf>
    <xf numFmtId="41" fontId="0" fillId="0" borderId="7" xfId="1" applyFont="1" applyBorder="1" applyAlignment="1">
      <alignment horizontal="center" vertical="center"/>
    </xf>
    <xf numFmtId="41" fontId="0" fillId="0" borderId="10" xfId="1" applyFont="1" applyBorder="1" applyAlignment="1">
      <alignment horizontal="center" vertical="center"/>
    </xf>
    <xf numFmtId="41" fontId="0" fillId="0" borderId="2" xfId="1" applyFont="1" applyBorder="1" applyAlignment="1">
      <alignment horizontal="center" vertical="center"/>
    </xf>
    <xf numFmtId="41" fontId="0" fillId="0" borderId="8" xfId="1" applyFont="1" applyBorder="1">
      <alignment vertical="center"/>
    </xf>
    <xf numFmtId="41" fontId="0" fillId="0" borderId="9" xfId="1" applyFont="1" applyBorder="1">
      <alignment vertical="center"/>
    </xf>
    <xf numFmtId="41" fontId="0" fillId="0" borderId="20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>
      <alignment vertical="center"/>
    </xf>
    <xf numFmtId="41" fontId="0" fillId="0" borderId="14" xfId="1" applyFont="1" applyBorder="1">
      <alignment vertical="center"/>
    </xf>
    <xf numFmtId="41" fontId="0" fillId="0" borderId="16" xfId="1" applyFont="1" applyBorder="1">
      <alignment vertical="center"/>
    </xf>
    <xf numFmtId="41" fontId="0" fillId="0" borderId="21" xfId="1" applyFont="1" applyBorder="1" applyAlignment="1">
      <alignment horizontal="center" vertical="center"/>
    </xf>
    <xf numFmtId="41" fontId="0" fillId="0" borderId="11" xfId="1" applyFont="1" applyBorder="1">
      <alignment vertical="center"/>
    </xf>
    <xf numFmtId="41" fontId="0" fillId="0" borderId="12" xfId="1" applyFont="1" applyBorder="1">
      <alignment vertical="center"/>
    </xf>
    <xf numFmtId="41" fontId="0" fillId="0" borderId="18" xfId="1" applyFont="1" applyBorder="1">
      <alignment vertical="center"/>
    </xf>
    <xf numFmtId="41" fontId="0" fillId="0" borderId="15" xfId="1" applyFont="1" applyBorder="1">
      <alignment vertical="center"/>
    </xf>
    <xf numFmtId="41" fontId="0" fillId="0" borderId="25" xfId="1" applyFont="1" applyBorder="1" applyAlignment="1">
      <alignment horizontal="center" vertical="center"/>
    </xf>
    <xf numFmtId="41" fontId="0" fillId="0" borderId="4" xfId="1" applyFont="1" applyBorder="1">
      <alignment vertical="center"/>
    </xf>
    <xf numFmtId="41" fontId="0" fillId="0" borderId="10" xfId="1" applyFont="1" applyBorder="1">
      <alignment vertical="center"/>
    </xf>
    <xf numFmtId="41" fontId="0" fillId="0" borderId="9" xfId="1" applyFont="1" applyBorder="1" applyAlignment="1">
      <alignment horizontal="center" vertical="center"/>
    </xf>
    <xf numFmtId="41" fontId="0" fillId="0" borderId="13" xfId="1" applyFont="1" applyBorder="1" applyAlignment="1">
      <alignment horizontal="center" vertical="center"/>
    </xf>
    <xf numFmtId="41" fontId="5" fillId="2" borderId="9" xfId="1" applyFont="1" applyFill="1" applyBorder="1">
      <alignment vertical="center"/>
    </xf>
    <xf numFmtId="41" fontId="5" fillId="2" borderId="20" xfId="1" applyFont="1" applyFill="1" applyBorder="1" applyAlignment="1">
      <alignment horizontal="center" vertical="center"/>
    </xf>
    <xf numFmtId="41" fontId="5" fillId="2" borderId="8" xfId="1" applyFont="1" applyFill="1" applyBorder="1">
      <alignment vertical="center"/>
    </xf>
    <xf numFmtId="41" fontId="5" fillId="2" borderId="1" xfId="1" applyFont="1" applyFill="1" applyBorder="1">
      <alignment vertical="center"/>
    </xf>
    <xf numFmtId="41" fontId="5" fillId="2" borderId="7" xfId="1" applyFont="1" applyFill="1" applyBorder="1" applyAlignment="1">
      <alignment horizontal="center" vertical="center"/>
    </xf>
    <xf numFmtId="41" fontId="0" fillId="0" borderId="22" xfId="1" applyFont="1" applyBorder="1" applyAlignment="1">
      <alignment horizontal="center" vertical="center"/>
    </xf>
    <xf numFmtId="41" fontId="0" fillId="0" borderId="23" xfId="1" applyFont="1" applyBorder="1" applyAlignment="1">
      <alignment horizontal="center" vertical="center"/>
    </xf>
    <xf numFmtId="41" fontId="0" fillId="0" borderId="24" xfId="1" applyFont="1" applyBorder="1" applyAlignment="1">
      <alignment horizontal="center" vertical="center"/>
    </xf>
    <xf numFmtId="41" fontId="6" fillId="0" borderId="0" xfId="1" applyFont="1" applyAlignment="1">
      <alignment horizontal="center" vertical="center"/>
    </xf>
    <xf numFmtId="41" fontId="5" fillId="2" borderId="23" xfId="1" applyFont="1" applyFill="1" applyBorder="1" applyAlignment="1">
      <alignment horizontal="center" vertical="center"/>
    </xf>
    <xf numFmtId="41" fontId="5" fillId="2" borderId="17" xfId="1" applyFont="1" applyFill="1" applyBorder="1" applyAlignment="1">
      <alignment horizontal="center" vertical="center"/>
    </xf>
    <xf numFmtId="41" fontId="5" fillId="0" borderId="8" xfId="1" applyFont="1" applyFill="1" applyBorder="1">
      <alignment vertical="center"/>
    </xf>
    <xf numFmtId="41" fontId="5" fillId="0" borderId="9" xfId="1" applyFont="1" applyFill="1" applyBorder="1">
      <alignment vertical="center"/>
    </xf>
    <xf numFmtId="41" fontId="5" fillId="0" borderId="1" xfId="1" applyFont="1" applyFill="1" applyBorder="1">
      <alignment vertical="center"/>
    </xf>
    <xf numFmtId="41" fontId="5" fillId="0" borderId="7" xfId="1" applyFont="1" applyFill="1" applyBorder="1" applyAlignment="1">
      <alignment horizontal="center" vertical="center"/>
    </xf>
    <xf numFmtId="41" fontId="5" fillId="0" borderId="23" xfId="1" applyFont="1" applyFill="1" applyBorder="1" applyAlignment="1">
      <alignment horizontal="center" vertical="center"/>
    </xf>
    <xf numFmtId="41" fontId="0" fillId="0" borderId="8" xfId="1" applyFont="1" applyFill="1" applyBorder="1">
      <alignment vertical="center"/>
    </xf>
    <xf numFmtId="41" fontId="0" fillId="0" borderId="9" xfId="1" applyFont="1" applyFill="1" applyBorder="1">
      <alignment vertical="center"/>
    </xf>
    <xf numFmtId="41" fontId="0" fillId="0" borderId="1" xfId="1" applyFont="1" applyFill="1" applyBorder="1">
      <alignment vertical="center"/>
    </xf>
    <xf numFmtId="41" fontId="0" fillId="0" borderId="7" xfId="1" applyFont="1" applyFill="1" applyBorder="1" applyAlignment="1">
      <alignment horizontal="center" vertical="center"/>
    </xf>
    <xf numFmtId="41" fontId="0" fillId="0" borderId="23" xfId="1" applyFont="1" applyFill="1" applyBorder="1" applyAlignment="1">
      <alignment horizontal="center" vertical="center"/>
    </xf>
    <xf numFmtId="41" fontId="5" fillId="0" borderId="17" xfId="1" applyFont="1" applyFill="1" applyBorder="1" applyAlignment="1">
      <alignment horizontal="center" vertical="center"/>
    </xf>
    <xf numFmtId="41" fontId="0" fillId="0" borderId="38" xfId="1" applyFont="1" applyBorder="1" applyAlignment="1">
      <alignment horizontal="center" vertical="center"/>
    </xf>
    <xf numFmtId="41" fontId="0" fillId="0" borderId="39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0" fillId="0" borderId="41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5" fillId="0" borderId="8" xfId="1" applyFont="1" applyFill="1" applyBorder="1" applyAlignment="1">
      <alignment horizontal="center" vertical="center"/>
    </xf>
    <xf numFmtId="41" fontId="5" fillId="0" borderId="1" xfId="1" applyFont="1" applyFill="1" applyBorder="1" applyAlignment="1">
      <alignment horizontal="center" vertical="center"/>
    </xf>
    <xf numFmtId="41" fontId="5" fillId="0" borderId="9" xfId="1" applyFont="1" applyFill="1" applyBorder="1" applyAlignment="1">
      <alignment horizontal="center" vertical="center"/>
    </xf>
    <xf numFmtId="41" fontId="0" fillId="0" borderId="8" xfId="1" applyFont="1" applyFill="1" applyBorder="1" applyAlignment="1">
      <alignment horizontal="center" vertical="center"/>
    </xf>
    <xf numFmtId="41" fontId="0" fillId="0" borderId="1" xfId="1" applyFont="1" applyFill="1" applyBorder="1" applyAlignment="1">
      <alignment horizontal="center" vertical="center"/>
    </xf>
    <xf numFmtId="41" fontId="0" fillId="0" borderId="9" xfId="1" applyFont="1" applyFill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27" xfId="1" applyFont="1" applyBorder="1">
      <alignment vertical="center"/>
    </xf>
    <xf numFmtId="41" fontId="0" fillId="0" borderId="32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32" xfId="1" applyFont="1" applyFill="1" applyBorder="1" applyAlignment="1">
      <alignment vertical="center"/>
    </xf>
    <xf numFmtId="41" fontId="3" fillId="0" borderId="8" xfId="1" applyFont="1" applyFill="1" applyBorder="1">
      <alignment vertical="center"/>
    </xf>
    <xf numFmtId="41" fontId="3" fillId="0" borderId="9" xfId="1" applyFont="1" applyFill="1" applyBorder="1">
      <alignment vertical="center"/>
    </xf>
    <xf numFmtId="41" fontId="3" fillId="0" borderId="8" xfId="1" applyFont="1" applyFill="1" applyBorder="1" applyAlignment="1">
      <alignment horizontal="center" vertical="center"/>
    </xf>
    <xf numFmtId="41" fontId="3" fillId="0" borderId="1" xfId="1" applyFont="1" applyFill="1" applyBorder="1" applyAlignment="1">
      <alignment horizontal="center" vertical="center"/>
    </xf>
    <xf numFmtId="41" fontId="3" fillId="0" borderId="9" xfId="1" applyFont="1" applyFill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38" xfId="1" applyFont="1" applyBorder="1">
      <alignment vertical="center"/>
    </xf>
    <xf numFmtId="41" fontId="0" fillId="0" borderId="40" xfId="1" applyFont="1" applyBorder="1">
      <alignment vertical="center"/>
    </xf>
    <xf numFmtId="41" fontId="0" fillId="0" borderId="40" xfId="1" applyFont="1" applyBorder="1" applyAlignment="1">
      <alignment horizontal="center" vertical="center"/>
    </xf>
    <xf numFmtId="41" fontId="5" fillId="0" borderId="39" xfId="1" applyFont="1" applyFill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52" xfId="1" applyFont="1" applyBorder="1" applyAlignment="1">
      <alignment horizontal="center" vertical="center"/>
    </xf>
    <xf numFmtId="41" fontId="5" fillId="0" borderId="22" xfId="1" applyFont="1" applyFill="1" applyBorder="1" applyAlignment="1">
      <alignment horizontal="center" vertical="center"/>
    </xf>
    <xf numFmtId="41" fontId="5" fillId="0" borderId="32" xfId="1" applyFont="1" applyFill="1" applyBorder="1" applyAlignment="1">
      <alignment vertical="center"/>
    </xf>
    <xf numFmtId="41" fontId="0" fillId="0" borderId="26" xfId="1" applyFont="1" applyBorder="1">
      <alignment vertical="center"/>
    </xf>
    <xf numFmtId="41" fontId="5" fillId="0" borderId="26" xfId="1" applyFont="1" applyFill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5" fillId="2" borderId="32" xfId="1" applyFont="1" applyFill="1" applyBorder="1" applyAlignment="1">
      <alignment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0" fillId="0" borderId="1" xfId="1" applyNumberFormat="1" applyFont="1" applyBorder="1">
      <alignment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8" fillId="0" borderId="32" xfId="1" applyFont="1" applyFill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 wrapText="1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35" xfId="1" applyFont="1" applyBorder="1" applyAlignment="1">
      <alignment horizontal="center" vertical="center"/>
    </xf>
    <xf numFmtId="41" fontId="0" fillId="0" borderId="36" xfId="1" applyFont="1" applyBorder="1" applyAlignment="1">
      <alignment horizontal="center" vertical="center"/>
    </xf>
    <xf numFmtId="41" fontId="0" fillId="0" borderId="32" xfId="1" applyFont="1" applyBorder="1" applyAlignment="1">
      <alignment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3" fillId="0" borderId="32" xfId="1" applyFont="1" applyFill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177" fontId="0" fillId="0" borderId="54" xfId="1" applyNumberFormat="1" applyFont="1" applyBorder="1" applyAlignment="1">
      <alignment horizontal="center" vertical="center"/>
    </xf>
    <xf numFmtId="177" fontId="0" fillId="0" borderId="23" xfId="1" applyNumberFormat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177" fontId="0" fillId="0" borderId="54" xfId="1" applyNumberFormat="1" applyFont="1" applyBorder="1" applyAlignment="1">
      <alignment horizontal="center" vertical="center"/>
    </xf>
    <xf numFmtId="177" fontId="0" fillId="0" borderId="23" xfId="1" applyNumberFormat="1" applyFont="1" applyBorder="1" applyAlignment="1">
      <alignment horizontal="center" vertical="center"/>
    </xf>
    <xf numFmtId="41" fontId="0" fillId="0" borderId="48" xfId="1" applyFont="1" applyFill="1" applyBorder="1" applyAlignment="1">
      <alignment horizontal="center" vertical="center"/>
    </xf>
    <xf numFmtId="41" fontId="0" fillId="0" borderId="49" xfId="1" applyFont="1" applyFill="1" applyBorder="1" applyAlignment="1">
      <alignment horizontal="center" vertical="center"/>
    </xf>
    <xf numFmtId="41" fontId="0" fillId="0" borderId="18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19" xfId="1" applyFont="1" applyBorder="1" applyAlignment="1">
      <alignment horizontal="center" vertical="center"/>
    </xf>
    <xf numFmtId="41" fontId="0" fillId="0" borderId="44" xfId="1" applyFont="1" applyBorder="1" applyAlignment="1">
      <alignment horizontal="center" vertical="center"/>
    </xf>
    <xf numFmtId="41" fontId="0" fillId="0" borderId="45" xfId="1" applyFont="1" applyBorder="1" applyAlignment="1">
      <alignment horizontal="center" vertical="center"/>
    </xf>
    <xf numFmtId="41" fontId="0" fillId="0" borderId="42" xfId="1" applyFont="1" applyBorder="1" applyAlignment="1">
      <alignment horizontal="center" vertical="center"/>
    </xf>
    <xf numFmtId="41" fontId="0" fillId="0" borderId="43" xfId="1" applyFont="1" applyBorder="1" applyAlignment="1">
      <alignment horizontal="center" vertical="center"/>
    </xf>
    <xf numFmtId="41" fontId="0" fillId="0" borderId="46" xfId="1" applyFont="1" applyBorder="1" applyAlignment="1">
      <alignment horizontal="center" vertical="center"/>
    </xf>
    <xf numFmtId="41" fontId="0" fillId="0" borderId="47" xfId="1" applyFont="1" applyBorder="1" applyAlignment="1">
      <alignment horizontal="center" vertical="center"/>
    </xf>
    <xf numFmtId="177" fontId="0" fillId="0" borderId="53" xfId="1" applyNumberFormat="1" applyFont="1" applyBorder="1" applyAlignment="1">
      <alignment horizontal="center" vertical="center"/>
    </xf>
    <xf numFmtId="177" fontId="0" fillId="0" borderId="41" xfId="1" applyNumberFormat="1" applyFont="1" applyBorder="1" applyAlignment="1">
      <alignment horizontal="center" vertical="center"/>
    </xf>
    <xf numFmtId="41" fontId="0" fillId="0" borderId="50" xfId="1" applyFont="1" applyBorder="1" applyAlignment="1">
      <alignment horizontal="center" vertical="center"/>
    </xf>
    <xf numFmtId="41" fontId="0" fillId="0" borderId="51" xfId="1" applyFont="1" applyBorder="1" applyAlignment="1">
      <alignment horizontal="center" vertical="center"/>
    </xf>
    <xf numFmtId="41" fontId="0" fillId="0" borderId="31" xfId="1" applyFont="1" applyBorder="1" applyAlignment="1">
      <alignment horizontal="center" vertical="center"/>
    </xf>
    <xf numFmtId="41" fontId="5" fillId="2" borderId="50" xfId="1" applyFont="1" applyFill="1" applyBorder="1" applyAlignment="1">
      <alignment horizontal="center" vertical="center"/>
    </xf>
    <xf numFmtId="41" fontId="5" fillId="2" borderId="51" xfId="1" applyFont="1" applyFill="1" applyBorder="1" applyAlignment="1">
      <alignment horizontal="center" vertical="center"/>
    </xf>
    <xf numFmtId="41" fontId="5" fillId="2" borderId="31" xfId="1" applyFont="1" applyFill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2" borderId="50" xfId="1" applyFont="1" applyFill="1" applyBorder="1" applyAlignment="1">
      <alignment horizontal="center" vertical="center"/>
    </xf>
    <xf numFmtId="41" fontId="0" fillId="2" borderId="51" xfId="1" applyFont="1" applyFill="1" applyBorder="1" applyAlignment="1">
      <alignment horizontal="center" vertical="center"/>
    </xf>
    <xf numFmtId="41" fontId="0" fillId="2" borderId="31" xfId="1" applyFont="1" applyFill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J41"/>
  <sheetViews>
    <sheetView showGridLines="0" tabSelected="1" topLeftCell="A7" workbookViewId="0">
      <selection activeCell="J13" sqref="J13"/>
    </sheetView>
  </sheetViews>
  <sheetFormatPr defaultRowHeight="16.5"/>
  <cols>
    <col min="1" max="2" width="6.375" customWidth="1"/>
    <col min="3" max="3" width="17.625" customWidth="1"/>
    <col min="5" max="5" width="10.8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2" spans="1:10" ht="18.75">
      <c r="A2" s="22"/>
      <c r="B2" s="22"/>
      <c r="C2" s="23"/>
      <c r="D2" s="23"/>
      <c r="E2" s="23" t="s">
        <v>237</v>
      </c>
      <c r="F2" s="24" t="s">
        <v>63</v>
      </c>
      <c r="G2" s="25"/>
      <c r="H2" s="22"/>
      <c r="I2" s="23"/>
      <c r="J2" s="61" t="s">
        <v>46</v>
      </c>
    </row>
    <row r="3" spans="1:10" ht="17.25" thickBot="1">
      <c r="A3" s="22"/>
      <c r="B3" s="22"/>
      <c r="C3" s="23"/>
      <c r="D3" s="23"/>
      <c r="E3" s="23"/>
      <c r="F3" s="22"/>
      <c r="G3" s="22"/>
      <c r="H3" s="22"/>
      <c r="I3" s="23"/>
      <c r="J3" s="23"/>
    </row>
    <row r="4" spans="1:10" ht="17.25" thickBot="1">
      <c r="A4" s="240" t="s">
        <v>75</v>
      </c>
      <c r="B4" s="241"/>
      <c r="C4" s="240" t="s">
        <v>76</v>
      </c>
      <c r="D4" s="242"/>
      <c r="E4" s="241"/>
      <c r="F4" s="243" t="s">
        <v>53</v>
      </c>
      <c r="G4" s="245" t="s">
        <v>52</v>
      </c>
      <c r="H4" s="245" t="s">
        <v>2</v>
      </c>
      <c r="I4" s="247" t="s">
        <v>7</v>
      </c>
      <c r="J4" s="238" t="s">
        <v>5</v>
      </c>
    </row>
    <row r="5" spans="1:10" ht="17.25" thickBot="1">
      <c r="A5" s="26" t="s">
        <v>3</v>
      </c>
      <c r="B5" s="230" t="s">
        <v>4</v>
      </c>
      <c r="C5" s="227" t="s">
        <v>49</v>
      </c>
      <c r="D5" s="227" t="s">
        <v>50</v>
      </c>
      <c r="E5" s="227" t="s">
        <v>51</v>
      </c>
      <c r="F5" s="244"/>
      <c r="G5" s="246"/>
      <c r="H5" s="246"/>
      <c r="I5" s="248"/>
      <c r="J5" s="239"/>
    </row>
    <row r="6" spans="1:10">
      <c r="A6" s="236">
        <v>43009</v>
      </c>
      <c r="B6" s="237"/>
      <c r="C6" s="231" t="s">
        <v>26</v>
      </c>
      <c r="D6" s="232">
        <v>120</v>
      </c>
      <c r="E6" s="51">
        <v>1500</v>
      </c>
      <c r="F6" s="231"/>
      <c r="G6" s="40">
        <f>D6*E6</f>
        <v>180000</v>
      </c>
      <c r="H6" s="40"/>
      <c r="I6" s="33"/>
      <c r="J6" s="59"/>
    </row>
    <row r="7" spans="1:10">
      <c r="A7" s="236"/>
      <c r="B7" s="237"/>
      <c r="C7" s="231" t="s">
        <v>28</v>
      </c>
      <c r="D7" s="232"/>
      <c r="E7" s="51"/>
      <c r="F7" s="36">
        <v>10500</v>
      </c>
      <c r="G7" s="40">
        <f t="shared" ref="G7:G38" si="0">D7*E7</f>
        <v>0</v>
      </c>
      <c r="H7" s="40"/>
      <c r="I7" s="33"/>
      <c r="J7" s="59"/>
    </row>
    <row r="8" spans="1:10">
      <c r="A8" s="236" t="s">
        <v>238</v>
      </c>
      <c r="B8" s="237"/>
      <c r="C8" s="231" t="s">
        <v>239</v>
      </c>
      <c r="D8" s="232"/>
      <c r="E8" s="51"/>
      <c r="F8" s="36"/>
      <c r="G8" s="40">
        <f t="shared" si="0"/>
        <v>0</v>
      </c>
      <c r="H8" s="40"/>
      <c r="I8" s="33"/>
      <c r="J8" s="59"/>
    </row>
    <row r="9" spans="1:10">
      <c r="A9" s="236" t="s">
        <v>240</v>
      </c>
      <c r="B9" s="237"/>
      <c r="C9" s="231" t="s">
        <v>243</v>
      </c>
      <c r="D9" s="232">
        <v>3</v>
      </c>
      <c r="E9" s="51">
        <v>200000</v>
      </c>
      <c r="F9" s="36"/>
      <c r="G9" s="134">
        <f t="shared" si="0"/>
        <v>600000</v>
      </c>
      <c r="H9" s="40"/>
      <c r="I9" s="33"/>
      <c r="J9" s="59"/>
    </row>
    <row r="10" spans="1:10">
      <c r="A10" s="236">
        <v>43025</v>
      </c>
      <c r="B10" s="237"/>
      <c r="C10" s="231" t="s">
        <v>242</v>
      </c>
      <c r="D10" s="232">
        <v>1</v>
      </c>
      <c r="E10" s="51">
        <v>200000</v>
      </c>
      <c r="F10" s="36"/>
      <c r="G10" s="40">
        <f t="shared" ref="G10:G16" si="1">D10*E10</f>
        <v>200000</v>
      </c>
      <c r="H10" s="40"/>
      <c r="I10" s="33"/>
      <c r="J10" s="59"/>
    </row>
    <row r="11" spans="1:10">
      <c r="A11" s="236">
        <v>43029</v>
      </c>
      <c r="B11" s="237"/>
      <c r="C11" s="231" t="s">
        <v>193</v>
      </c>
      <c r="D11" s="232">
        <v>1</v>
      </c>
      <c r="E11" s="51">
        <v>26900</v>
      </c>
      <c r="F11" s="36"/>
      <c r="G11" s="40">
        <f t="shared" si="1"/>
        <v>26900</v>
      </c>
      <c r="H11" s="40"/>
      <c r="I11" s="33"/>
      <c r="J11" s="92"/>
    </row>
    <row r="12" spans="1:10">
      <c r="A12" s="236"/>
      <c r="B12" s="237"/>
      <c r="C12" s="231" t="s">
        <v>60</v>
      </c>
      <c r="D12" s="232">
        <v>1</v>
      </c>
      <c r="E12" s="51">
        <v>2250</v>
      </c>
      <c r="F12" s="36"/>
      <c r="G12" s="40">
        <f t="shared" si="1"/>
        <v>2250</v>
      </c>
      <c r="H12" s="40"/>
      <c r="I12" s="33"/>
      <c r="J12" s="184"/>
    </row>
    <row r="13" spans="1:10">
      <c r="A13" s="236"/>
      <c r="B13" s="237"/>
      <c r="C13" s="231" t="s">
        <v>223</v>
      </c>
      <c r="D13" s="232">
        <v>1</v>
      </c>
      <c r="E13" s="51">
        <v>3900</v>
      </c>
      <c r="F13" s="36"/>
      <c r="G13" s="40">
        <f t="shared" si="1"/>
        <v>3900</v>
      </c>
      <c r="H13" s="40"/>
      <c r="I13" s="33"/>
      <c r="J13" s="92"/>
    </row>
    <row r="14" spans="1:10">
      <c r="A14" s="236"/>
      <c r="B14" s="237"/>
      <c r="C14" s="231" t="s">
        <v>107</v>
      </c>
      <c r="D14" s="232">
        <v>1</v>
      </c>
      <c r="E14" s="51">
        <v>10000</v>
      </c>
      <c r="F14" s="36"/>
      <c r="G14" s="40">
        <f t="shared" si="1"/>
        <v>10000</v>
      </c>
      <c r="H14" s="40"/>
      <c r="I14" s="33"/>
      <c r="J14" s="92"/>
    </row>
    <row r="15" spans="1:10">
      <c r="A15" s="228" t="s">
        <v>241</v>
      </c>
      <c r="B15" s="229"/>
      <c r="C15" s="192" t="s">
        <v>26</v>
      </c>
      <c r="D15" s="232">
        <v>250</v>
      </c>
      <c r="E15" s="51">
        <v>1500</v>
      </c>
      <c r="F15" s="36"/>
      <c r="G15" s="40">
        <f t="shared" si="1"/>
        <v>375000</v>
      </c>
      <c r="H15" s="40"/>
      <c r="I15" s="33"/>
      <c r="J15" s="90"/>
    </row>
    <row r="16" spans="1:10">
      <c r="A16" s="236"/>
      <c r="B16" s="237"/>
      <c r="C16" s="231" t="s">
        <v>28</v>
      </c>
      <c r="D16" s="232"/>
      <c r="E16" s="51"/>
      <c r="F16" s="36">
        <v>196000</v>
      </c>
      <c r="G16" s="40">
        <f t="shared" si="1"/>
        <v>0</v>
      </c>
      <c r="H16" s="40"/>
      <c r="I16" s="33"/>
      <c r="J16" s="59"/>
    </row>
    <row r="17" spans="1:10">
      <c r="A17" s="236">
        <v>43037</v>
      </c>
      <c r="B17" s="237"/>
      <c r="C17" s="231" t="s">
        <v>26</v>
      </c>
      <c r="D17" s="232">
        <v>270</v>
      </c>
      <c r="E17" s="51">
        <v>1500</v>
      </c>
      <c r="F17" s="36"/>
      <c r="G17" s="40">
        <f t="shared" si="0"/>
        <v>405000</v>
      </c>
      <c r="H17" s="40"/>
      <c r="I17" s="33"/>
      <c r="J17" s="59"/>
    </row>
    <row r="18" spans="1:10">
      <c r="A18" s="236"/>
      <c r="B18" s="237"/>
      <c r="C18" s="95" t="s">
        <v>28</v>
      </c>
      <c r="D18" s="232"/>
      <c r="E18" s="51"/>
      <c r="F18" s="36">
        <v>239000</v>
      </c>
      <c r="G18" s="40">
        <f t="shared" si="0"/>
        <v>0</v>
      </c>
      <c r="H18" s="40"/>
      <c r="I18" s="33"/>
      <c r="J18" s="59"/>
    </row>
    <row r="19" spans="1:10">
      <c r="A19" s="236"/>
      <c r="B19" s="237"/>
      <c r="C19" s="231" t="s">
        <v>129</v>
      </c>
      <c r="D19" s="232">
        <v>1</v>
      </c>
      <c r="E19" s="51">
        <v>18000</v>
      </c>
      <c r="F19" s="36"/>
      <c r="G19" s="40">
        <f t="shared" si="0"/>
        <v>18000</v>
      </c>
      <c r="H19" s="40"/>
      <c r="I19" s="33"/>
      <c r="J19" s="59"/>
    </row>
    <row r="20" spans="1:10">
      <c r="A20" s="236"/>
      <c r="B20" s="237"/>
      <c r="C20" s="231" t="s">
        <v>61</v>
      </c>
      <c r="D20" s="232">
        <v>1</v>
      </c>
      <c r="E20" s="51">
        <v>9900</v>
      </c>
      <c r="F20" s="36"/>
      <c r="G20" s="40">
        <f t="shared" si="0"/>
        <v>9900</v>
      </c>
      <c r="H20" s="40"/>
      <c r="I20" s="33"/>
      <c r="J20" s="107"/>
    </row>
    <row r="21" spans="1:10">
      <c r="A21" s="236"/>
      <c r="B21" s="237"/>
      <c r="C21" s="231"/>
      <c r="D21" s="232"/>
      <c r="E21" s="51"/>
      <c r="F21" s="36"/>
      <c r="G21" s="40">
        <f t="shared" si="0"/>
        <v>0</v>
      </c>
      <c r="H21" s="40"/>
      <c r="I21" s="33"/>
      <c r="J21" s="107"/>
    </row>
    <row r="22" spans="1:10">
      <c r="A22" s="236"/>
      <c r="B22" s="237"/>
      <c r="C22" s="95"/>
      <c r="D22" s="96"/>
      <c r="E22" s="97"/>
      <c r="F22" s="93"/>
      <c r="G22" s="40">
        <f t="shared" si="0"/>
        <v>0</v>
      </c>
      <c r="H22" s="66"/>
      <c r="I22" s="33"/>
      <c r="J22" s="214"/>
    </row>
    <row r="23" spans="1:10">
      <c r="A23" s="236"/>
      <c r="B23" s="237"/>
      <c r="C23" s="95"/>
      <c r="D23" s="84"/>
      <c r="E23" s="85"/>
      <c r="F23" s="69"/>
      <c r="G23" s="40">
        <f t="shared" si="0"/>
        <v>0</v>
      </c>
      <c r="H23" s="71"/>
      <c r="I23" s="33"/>
      <c r="J23" s="109"/>
    </row>
    <row r="24" spans="1:10">
      <c r="A24" s="236"/>
      <c r="B24" s="237"/>
      <c r="C24" s="83"/>
      <c r="D24" s="84"/>
      <c r="E24" s="85"/>
      <c r="F24" s="69"/>
      <c r="G24" s="40">
        <f t="shared" si="0"/>
        <v>0</v>
      </c>
      <c r="H24" s="71"/>
      <c r="I24" s="33"/>
      <c r="J24" s="109"/>
    </row>
    <row r="25" spans="1:10">
      <c r="A25" s="236"/>
      <c r="B25" s="237"/>
      <c r="C25" s="95"/>
      <c r="D25" s="96"/>
      <c r="E25" s="97"/>
      <c r="F25" s="93"/>
      <c r="G25" s="40">
        <f t="shared" si="0"/>
        <v>0</v>
      </c>
      <c r="H25" s="66"/>
      <c r="I25" s="33"/>
      <c r="J25" s="108"/>
    </row>
    <row r="26" spans="1:10">
      <c r="A26" s="236"/>
      <c r="B26" s="237"/>
      <c r="C26" s="95"/>
      <c r="D26" s="96"/>
      <c r="E26" s="97"/>
      <c r="F26" s="93"/>
      <c r="G26" s="40">
        <f t="shared" si="0"/>
        <v>0</v>
      </c>
      <c r="H26" s="66"/>
      <c r="I26" s="33"/>
      <c r="J26" s="108"/>
    </row>
    <row r="27" spans="1:10">
      <c r="A27" s="236"/>
      <c r="B27" s="237"/>
      <c r="C27" s="95"/>
      <c r="D27" s="96"/>
      <c r="E27" s="97"/>
      <c r="F27" s="93"/>
      <c r="G27" s="40">
        <f t="shared" si="0"/>
        <v>0</v>
      </c>
      <c r="H27" s="66"/>
      <c r="I27" s="33"/>
      <c r="J27" s="108"/>
    </row>
    <row r="28" spans="1:10">
      <c r="A28" s="236"/>
      <c r="B28" s="237"/>
      <c r="C28" s="95"/>
      <c r="D28" s="96"/>
      <c r="E28" s="97"/>
      <c r="F28" s="93"/>
      <c r="G28" s="40">
        <f t="shared" si="0"/>
        <v>0</v>
      </c>
      <c r="H28" s="66"/>
      <c r="I28" s="33"/>
      <c r="J28" s="108"/>
    </row>
    <row r="29" spans="1:10">
      <c r="A29" s="236"/>
      <c r="B29" s="237"/>
      <c r="C29" s="95"/>
      <c r="D29" s="96"/>
      <c r="E29" s="97"/>
      <c r="F29" s="64"/>
      <c r="G29" s="40">
        <f t="shared" si="0"/>
        <v>0</v>
      </c>
      <c r="H29" s="66"/>
      <c r="I29" s="33"/>
      <c r="J29" s="108"/>
    </row>
    <row r="30" spans="1:10">
      <c r="A30" s="236"/>
      <c r="B30" s="237"/>
      <c r="C30" s="231"/>
      <c r="D30" s="232"/>
      <c r="E30" s="51"/>
      <c r="F30" s="36"/>
      <c r="G30" s="40">
        <f t="shared" si="0"/>
        <v>0</v>
      </c>
      <c r="H30" s="40"/>
      <c r="I30" s="33"/>
      <c r="J30" s="90"/>
    </row>
    <row r="31" spans="1:10">
      <c r="A31" s="236"/>
      <c r="B31" s="237"/>
      <c r="C31" s="231"/>
      <c r="D31" s="232"/>
      <c r="E31" s="51"/>
      <c r="F31" s="36"/>
      <c r="G31" s="40">
        <f t="shared" si="0"/>
        <v>0</v>
      </c>
      <c r="H31" s="40"/>
      <c r="I31" s="33"/>
      <c r="J31" s="207"/>
    </row>
    <row r="32" spans="1:10">
      <c r="A32" s="236"/>
      <c r="B32" s="237"/>
      <c r="C32" s="231"/>
      <c r="D32" s="232"/>
      <c r="E32" s="51"/>
      <c r="F32" s="36"/>
      <c r="G32" s="40">
        <f t="shared" si="0"/>
        <v>0</v>
      </c>
      <c r="H32" s="40"/>
      <c r="I32" s="205"/>
      <c r="J32" s="207"/>
    </row>
    <row r="33" spans="1:10">
      <c r="A33" s="236"/>
      <c r="B33" s="237"/>
      <c r="C33" s="231"/>
      <c r="D33" s="232"/>
      <c r="E33" s="51"/>
      <c r="F33" s="36"/>
      <c r="G33" s="40">
        <f t="shared" si="0"/>
        <v>0</v>
      </c>
      <c r="H33" s="40"/>
      <c r="I33" s="205"/>
      <c r="J33" s="207"/>
    </row>
    <row r="34" spans="1:10">
      <c r="A34" s="236"/>
      <c r="B34" s="237"/>
      <c r="C34" s="231"/>
      <c r="D34" s="232"/>
      <c r="E34" s="51"/>
      <c r="F34" s="36"/>
      <c r="G34" s="40">
        <f t="shared" si="0"/>
        <v>0</v>
      </c>
      <c r="H34" s="40"/>
      <c r="I34" s="205"/>
      <c r="J34" s="207"/>
    </row>
    <row r="35" spans="1:10">
      <c r="A35" s="236"/>
      <c r="B35" s="237"/>
      <c r="C35" s="231"/>
      <c r="D35" s="232"/>
      <c r="E35" s="51"/>
      <c r="F35" s="36"/>
      <c r="G35" s="40">
        <f t="shared" si="0"/>
        <v>0</v>
      </c>
      <c r="H35" s="40"/>
      <c r="I35" s="205"/>
      <c r="J35" s="207"/>
    </row>
    <row r="36" spans="1:10">
      <c r="A36" s="236"/>
      <c r="B36" s="237"/>
      <c r="C36" s="231"/>
      <c r="D36" s="232"/>
      <c r="E36" s="51"/>
      <c r="F36" s="36"/>
      <c r="G36" s="40">
        <f t="shared" si="0"/>
        <v>0</v>
      </c>
      <c r="H36" s="40"/>
      <c r="I36" s="205"/>
      <c r="J36" s="90"/>
    </row>
    <row r="37" spans="1:10">
      <c r="A37" s="236"/>
      <c r="B37" s="237"/>
      <c r="C37" s="231"/>
      <c r="D37" s="232"/>
      <c r="E37" s="51"/>
      <c r="F37" s="36"/>
      <c r="G37" s="40">
        <f t="shared" si="0"/>
        <v>0</v>
      </c>
      <c r="H37" s="40"/>
      <c r="I37" s="206"/>
      <c r="J37" s="90"/>
    </row>
    <row r="38" spans="1:10" ht="17.25" thickBot="1">
      <c r="A38" s="236"/>
      <c r="B38" s="237"/>
      <c r="C38" s="233"/>
      <c r="D38" s="234"/>
      <c r="E38" s="52"/>
      <c r="F38" s="44"/>
      <c r="G38" s="40">
        <f t="shared" si="0"/>
        <v>0</v>
      </c>
      <c r="H38" s="45"/>
      <c r="I38" s="52"/>
      <c r="J38" s="60"/>
    </row>
    <row r="39" spans="1:10" ht="17.25" thickBot="1">
      <c r="A39" s="46"/>
      <c r="B39" s="110"/>
      <c r="C39" s="235" t="s">
        <v>8</v>
      </c>
      <c r="D39" s="235"/>
      <c r="E39" s="235"/>
      <c r="F39" s="110">
        <f>SUM(F6:F38)</f>
        <v>445500</v>
      </c>
      <c r="G39" s="110">
        <f>SUM(G6:G38)</f>
        <v>1830950</v>
      </c>
      <c r="H39" s="110"/>
      <c r="I39" s="227"/>
      <c r="J39" s="111"/>
    </row>
    <row r="40" spans="1:10" ht="17.25" thickBot="1">
      <c r="A40" s="235"/>
      <c r="B40" s="235"/>
      <c r="C40" s="235" t="s">
        <v>80</v>
      </c>
      <c r="D40" s="235"/>
      <c r="E40" s="235"/>
      <c r="F40" s="110">
        <f>'17년09월'!F41</f>
        <v>8368850</v>
      </c>
      <c r="G40" s="110">
        <f>'17년09월'!G41</f>
        <v>35159910</v>
      </c>
      <c r="H40" s="110"/>
      <c r="I40" s="227"/>
      <c r="J40" s="227"/>
    </row>
    <row r="41" spans="1:10" ht="17.25" thickBot="1">
      <c r="A41" s="235"/>
      <c r="B41" s="235"/>
      <c r="C41" s="235" t="s">
        <v>79</v>
      </c>
      <c r="D41" s="235"/>
      <c r="E41" s="235"/>
      <c r="F41" s="110">
        <f>F39+F40</f>
        <v>8814350</v>
      </c>
      <c r="G41" s="110">
        <f>G39+G40</f>
        <v>36990860</v>
      </c>
      <c r="H41" s="110"/>
      <c r="I41" s="227"/>
      <c r="J41" s="227"/>
    </row>
  </sheetData>
  <mergeCells count="44">
    <mergeCell ref="A10:B10"/>
    <mergeCell ref="A4:B4"/>
    <mergeCell ref="C4:E4"/>
    <mergeCell ref="F4:F5"/>
    <mergeCell ref="G4:G5"/>
    <mergeCell ref="J4:J5"/>
    <mergeCell ref="A6:B6"/>
    <mergeCell ref="A7:B7"/>
    <mergeCell ref="A8:B8"/>
    <mergeCell ref="A9:B9"/>
    <mergeCell ref="H4:H5"/>
    <mergeCell ref="I4:I5"/>
    <mergeCell ref="A22:B22"/>
    <mergeCell ref="A11:B11"/>
    <mergeCell ref="A12:B12"/>
    <mergeCell ref="A13:B13"/>
    <mergeCell ref="A14:B14"/>
    <mergeCell ref="A16:B16"/>
    <mergeCell ref="A17:B17"/>
    <mergeCell ref="A18:B18"/>
    <mergeCell ref="A19:B19"/>
    <mergeCell ref="A20:B20"/>
    <mergeCell ref="A21:B21"/>
    <mergeCell ref="A34:B34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41:B41"/>
    <mergeCell ref="C41:E41"/>
    <mergeCell ref="A35:B35"/>
    <mergeCell ref="A36:B36"/>
    <mergeCell ref="A37:B37"/>
    <mergeCell ref="A38:B38"/>
    <mergeCell ref="C39:E39"/>
    <mergeCell ref="A40:B40"/>
    <mergeCell ref="C40:E40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2:J41"/>
  <sheetViews>
    <sheetView showGridLines="0" topLeftCell="A22" workbookViewId="0">
      <selection activeCell="F43" sqref="F43"/>
    </sheetView>
  </sheetViews>
  <sheetFormatPr defaultRowHeight="16.5"/>
  <cols>
    <col min="1" max="2" width="6.375" customWidth="1"/>
    <col min="3" max="3" width="17.625" customWidth="1"/>
    <col min="5" max="5" width="10.8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2" spans="1:10" ht="18.75">
      <c r="A2" s="22"/>
      <c r="B2" s="22"/>
      <c r="C2" s="23"/>
      <c r="D2" s="23"/>
      <c r="E2" s="23" t="s">
        <v>230</v>
      </c>
      <c r="F2" s="24" t="s">
        <v>63</v>
      </c>
      <c r="G2" s="25"/>
      <c r="H2" s="22"/>
      <c r="I2" s="23"/>
      <c r="J2" s="61" t="s">
        <v>46</v>
      </c>
    </row>
    <row r="3" spans="1:10" ht="17.25" thickBot="1">
      <c r="A3" s="22"/>
      <c r="B3" s="22"/>
      <c r="C3" s="23"/>
      <c r="D3" s="23"/>
      <c r="E3" s="23"/>
      <c r="F3" s="22"/>
      <c r="G3" s="22"/>
      <c r="H3" s="22"/>
      <c r="I3" s="23"/>
      <c r="J3" s="23"/>
    </row>
    <row r="4" spans="1:10" ht="17.25" thickBot="1">
      <c r="A4" s="240" t="s">
        <v>75</v>
      </c>
      <c r="B4" s="241"/>
      <c r="C4" s="240" t="s">
        <v>76</v>
      </c>
      <c r="D4" s="242"/>
      <c r="E4" s="241"/>
      <c r="F4" s="243" t="s">
        <v>53</v>
      </c>
      <c r="G4" s="245" t="s">
        <v>52</v>
      </c>
      <c r="H4" s="245" t="s">
        <v>2</v>
      </c>
      <c r="I4" s="247" t="s">
        <v>7</v>
      </c>
      <c r="J4" s="238" t="s">
        <v>5</v>
      </c>
    </row>
    <row r="5" spans="1:10" ht="17.25" thickBot="1">
      <c r="A5" s="26" t="s">
        <v>3</v>
      </c>
      <c r="B5" s="221" t="s">
        <v>4</v>
      </c>
      <c r="C5" s="222" t="s">
        <v>49</v>
      </c>
      <c r="D5" s="222" t="s">
        <v>50</v>
      </c>
      <c r="E5" s="222" t="s">
        <v>51</v>
      </c>
      <c r="F5" s="244"/>
      <c r="G5" s="246"/>
      <c r="H5" s="246"/>
      <c r="I5" s="248"/>
      <c r="J5" s="239"/>
    </row>
    <row r="6" spans="1:10">
      <c r="A6" s="236">
        <v>42980</v>
      </c>
      <c r="B6" s="237"/>
      <c r="C6" s="223" t="s">
        <v>129</v>
      </c>
      <c r="D6" s="224">
        <v>4</v>
      </c>
      <c r="E6" s="51">
        <v>16800</v>
      </c>
      <c r="F6" s="223"/>
      <c r="G6" s="40">
        <f>D6*E6</f>
        <v>67200</v>
      </c>
      <c r="H6" s="40"/>
      <c r="I6" s="33"/>
      <c r="J6" s="59"/>
    </row>
    <row r="7" spans="1:10">
      <c r="A7" s="236"/>
      <c r="B7" s="237"/>
      <c r="C7" s="223" t="s">
        <v>56</v>
      </c>
      <c r="D7" s="224">
        <v>3</v>
      </c>
      <c r="E7" s="51">
        <v>7680</v>
      </c>
      <c r="F7" s="36"/>
      <c r="G7" s="40">
        <f t="shared" ref="G7:G38" si="0">D7*E7</f>
        <v>23040</v>
      </c>
      <c r="H7" s="40"/>
      <c r="I7" s="33"/>
      <c r="J7" s="59"/>
    </row>
    <row r="8" spans="1:10">
      <c r="A8" s="236"/>
      <c r="B8" s="237"/>
      <c r="C8" s="223" t="s">
        <v>231</v>
      </c>
      <c r="D8" s="224">
        <v>-1</v>
      </c>
      <c r="E8" s="51">
        <v>4500</v>
      </c>
      <c r="F8" s="36"/>
      <c r="G8" s="40">
        <f t="shared" si="0"/>
        <v>-4500</v>
      </c>
      <c r="H8" s="40"/>
      <c r="I8" s="33"/>
      <c r="J8" s="59"/>
    </row>
    <row r="9" spans="1:10">
      <c r="A9" s="236"/>
      <c r="B9" s="237"/>
      <c r="C9" s="223" t="s">
        <v>120</v>
      </c>
      <c r="D9" s="224">
        <v>3</v>
      </c>
      <c r="E9" s="51">
        <v>6570</v>
      </c>
      <c r="F9" s="36"/>
      <c r="G9" s="134">
        <f t="shared" si="0"/>
        <v>19710</v>
      </c>
      <c r="H9" s="40"/>
      <c r="I9" s="33"/>
      <c r="J9" s="59"/>
    </row>
    <row r="10" spans="1:10">
      <c r="A10" s="236"/>
      <c r="B10" s="237"/>
      <c r="C10" s="223" t="s">
        <v>231</v>
      </c>
      <c r="D10" s="224">
        <v>-1</v>
      </c>
      <c r="E10" s="51">
        <v>4500</v>
      </c>
      <c r="F10" s="36"/>
      <c r="G10" s="40">
        <f t="shared" si="0"/>
        <v>-4500</v>
      </c>
      <c r="H10" s="40"/>
      <c r="I10" s="33"/>
      <c r="J10" s="59"/>
    </row>
    <row r="11" spans="1:10">
      <c r="A11" s="236"/>
      <c r="B11" s="237"/>
      <c r="C11" s="223" t="s">
        <v>59</v>
      </c>
      <c r="D11" s="224">
        <v>6</v>
      </c>
      <c r="E11" s="51">
        <v>23050</v>
      </c>
      <c r="F11" s="36"/>
      <c r="G11" s="40">
        <f t="shared" si="0"/>
        <v>138300</v>
      </c>
      <c r="H11" s="40"/>
      <c r="I11" s="33"/>
      <c r="J11" s="92"/>
    </row>
    <row r="12" spans="1:10">
      <c r="A12" s="236"/>
      <c r="B12" s="237"/>
      <c r="C12" s="223" t="s">
        <v>231</v>
      </c>
      <c r="D12" s="224">
        <v>-1</v>
      </c>
      <c r="E12" s="51">
        <v>9000</v>
      </c>
      <c r="F12" s="36"/>
      <c r="G12" s="40">
        <f t="shared" si="0"/>
        <v>-9000</v>
      </c>
      <c r="H12" s="40"/>
      <c r="I12" s="33"/>
      <c r="J12" s="184"/>
    </row>
    <row r="13" spans="1:10">
      <c r="A13" s="236">
        <v>42981</v>
      </c>
      <c r="B13" s="237"/>
      <c r="C13" s="223" t="s">
        <v>26</v>
      </c>
      <c r="D13" s="224">
        <v>280</v>
      </c>
      <c r="E13" s="51">
        <v>1500</v>
      </c>
      <c r="F13" s="36"/>
      <c r="G13" s="40">
        <f t="shared" si="0"/>
        <v>420000</v>
      </c>
      <c r="H13" s="40"/>
      <c r="I13" s="33"/>
      <c r="J13" s="92"/>
    </row>
    <row r="14" spans="1:10">
      <c r="A14" s="236"/>
      <c r="B14" s="237"/>
      <c r="C14" s="192" t="s">
        <v>28</v>
      </c>
      <c r="D14" s="224"/>
      <c r="E14" s="51"/>
      <c r="F14" s="36">
        <v>211000</v>
      </c>
      <c r="G14" s="40">
        <f t="shared" si="0"/>
        <v>0</v>
      </c>
      <c r="H14" s="40"/>
      <c r="I14" s="33"/>
      <c r="J14" s="92"/>
    </row>
    <row r="15" spans="1:10">
      <c r="A15" s="236"/>
      <c r="B15" s="237"/>
      <c r="C15" s="223" t="s">
        <v>232</v>
      </c>
      <c r="D15" s="224">
        <v>1</v>
      </c>
      <c r="E15" s="51">
        <v>81400</v>
      </c>
      <c r="F15" s="36"/>
      <c r="G15" s="40">
        <f t="shared" si="0"/>
        <v>81400</v>
      </c>
      <c r="H15" s="40"/>
      <c r="I15" s="33"/>
      <c r="J15" s="90"/>
    </row>
    <row r="16" spans="1:10">
      <c r="A16" s="236">
        <v>42982</v>
      </c>
      <c r="B16" s="237"/>
      <c r="C16" s="223" t="s">
        <v>233</v>
      </c>
      <c r="D16" s="224">
        <v>3</v>
      </c>
      <c r="E16" s="51">
        <v>200000</v>
      </c>
      <c r="F16" s="36"/>
      <c r="G16" s="40">
        <f t="shared" si="0"/>
        <v>600000</v>
      </c>
      <c r="H16" s="40"/>
      <c r="I16" s="33"/>
      <c r="J16" s="59"/>
    </row>
    <row r="17" spans="1:10">
      <c r="A17" s="236"/>
      <c r="B17" s="237"/>
      <c r="C17" s="223" t="s">
        <v>234</v>
      </c>
      <c r="D17" s="224">
        <v>1</v>
      </c>
      <c r="E17" s="51">
        <v>200000</v>
      </c>
      <c r="F17" s="36"/>
      <c r="G17" s="40">
        <f t="shared" si="0"/>
        <v>200000</v>
      </c>
      <c r="H17" s="40"/>
      <c r="I17" s="33"/>
      <c r="J17" s="59"/>
    </row>
    <row r="18" spans="1:10">
      <c r="A18" s="236">
        <v>42988</v>
      </c>
      <c r="B18" s="237"/>
      <c r="C18" s="95" t="s">
        <v>26</v>
      </c>
      <c r="D18" s="224">
        <v>250</v>
      </c>
      <c r="E18" s="51">
        <v>1500</v>
      </c>
      <c r="F18" s="36"/>
      <c r="G18" s="40">
        <f t="shared" si="0"/>
        <v>375000</v>
      </c>
      <c r="H18" s="40"/>
      <c r="I18" s="33"/>
      <c r="J18" s="59"/>
    </row>
    <row r="19" spans="1:10">
      <c r="A19" s="236"/>
      <c r="B19" s="237"/>
      <c r="C19" s="223" t="s">
        <v>28</v>
      </c>
      <c r="D19" s="224"/>
      <c r="E19" s="51"/>
      <c r="F19" s="36">
        <v>224800</v>
      </c>
      <c r="G19" s="40">
        <f t="shared" si="0"/>
        <v>0</v>
      </c>
      <c r="H19" s="40"/>
      <c r="I19" s="33"/>
      <c r="J19" s="59"/>
    </row>
    <row r="20" spans="1:10">
      <c r="A20" s="236">
        <v>42995</v>
      </c>
      <c r="B20" s="237"/>
      <c r="C20" s="223" t="s">
        <v>235</v>
      </c>
      <c r="D20" s="224">
        <v>1</v>
      </c>
      <c r="E20" s="51">
        <v>18240</v>
      </c>
      <c r="F20" s="36"/>
      <c r="G20" s="40">
        <f t="shared" si="0"/>
        <v>18240</v>
      </c>
      <c r="H20" s="40"/>
      <c r="I20" s="33"/>
      <c r="J20" s="107"/>
    </row>
    <row r="21" spans="1:10">
      <c r="A21" s="236"/>
      <c r="B21" s="237"/>
      <c r="C21" s="223" t="s">
        <v>129</v>
      </c>
      <c r="D21" s="224">
        <v>1</v>
      </c>
      <c r="E21" s="51">
        <v>36480</v>
      </c>
      <c r="F21" s="36"/>
      <c r="G21" s="40">
        <f t="shared" si="0"/>
        <v>36480</v>
      </c>
      <c r="H21" s="40"/>
      <c r="I21" s="33"/>
      <c r="J21" s="107"/>
    </row>
    <row r="22" spans="1:10">
      <c r="A22" s="236"/>
      <c r="B22" s="237"/>
      <c r="C22" s="95" t="s">
        <v>26</v>
      </c>
      <c r="D22" s="96">
        <v>250</v>
      </c>
      <c r="E22" s="97">
        <v>1500</v>
      </c>
      <c r="F22" s="93"/>
      <c r="G22" s="40">
        <f t="shared" si="0"/>
        <v>375000</v>
      </c>
      <c r="H22" s="66"/>
      <c r="I22" s="33"/>
      <c r="J22" s="214"/>
    </row>
    <row r="23" spans="1:10">
      <c r="A23" s="236"/>
      <c r="B23" s="237"/>
      <c r="C23" s="95" t="s">
        <v>28</v>
      </c>
      <c r="D23" s="84"/>
      <c r="E23" s="85"/>
      <c r="F23" s="69">
        <v>218000</v>
      </c>
      <c r="G23" s="40">
        <f t="shared" si="0"/>
        <v>0</v>
      </c>
      <c r="H23" s="71"/>
      <c r="I23" s="33"/>
      <c r="J23" s="109"/>
    </row>
    <row r="24" spans="1:10">
      <c r="A24" s="236"/>
      <c r="B24" s="237"/>
      <c r="C24" s="83" t="s">
        <v>97</v>
      </c>
      <c r="D24" s="84">
        <v>2</v>
      </c>
      <c r="E24" s="85">
        <v>450000</v>
      </c>
      <c r="F24" s="69"/>
      <c r="G24" s="40">
        <f t="shared" si="0"/>
        <v>900000</v>
      </c>
      <c r="H24" s="71"/>
      <c r="I24" s="33"/>
      <c r="J24" s="109"/>
    </row>
    <row r="25" spans="1:10">
      <c r="A25" s="236">
        <v>43002</v>
      </c>
      <c r="B25" s="237"/>
      <c r="C25" s="95" t="s">
        <v>26</v>
      </c>
      <c r="D25" s="96">
        <v>250</v>
      </c>
      <c r="E25" s="97">
        <v>1500</v>
      </c>
      <c r="F25" s="93"/>
      <c r="G25" s="40">
        <f t="shared" si="0"/>
        <v>375000</v>
      </c>
      <c r="H25" s="66"/>
      <c r="I25" s="33"/>
      <c r="J25" s="108"/>
    </row>
    <row r="26" spans="1:10">
      <c r="A26" s="236"/>
      <c r="B26" s="237"/>
      <c r="C26" s="95" t="s">
        <v>28</v>
      </c>
      <c r="D26" s="96"/>
      <c r="E26" s="97"/>
      <c r="F26" s="93">
        <v>287000</v>
      </c>
      <c r="G26" s="40">
        <f t="shared" si="0"/>
        <v>0</v>
      </c>
      <c r="H26" s="66"/>
      <c r="I26" s="33"/>
      <c r="J26" s="108"/>
    </row>
    <row r="27" spans="1:10">
      <c r="A27" s="236"/>
      <c r="B27" s="237"/>
      <c r="C27" s="95" t="s">
        <v>129</v>
      </c>
      <c r="D27" s="96">
        <v>1</v>
      </c>
      <c r="E27" s="97">
        <v>54000</v>
      </c>
      <c r="F27" s="93"/>
      <c r="G27" s="40">
        <f t="shared" si="0"/>
        <v>54000</v>
      </c>
      <c r="H27" s="66"/>
      <c r="I27" s="33"/>
      <c r="J27" s="108"/>
    </row>
    <row r="28" spans="1:10">
      <c r="A28" s="236"/>
      <c r="B28" s="237"/>
      <c r="C28" s="95" t="s">
        <v>61</v>
      </c>
      <c r="D28" s="96">
        <v>1</v>
      </c>
      <c r="E28" s="97">
        <v>9900</v>
      </c>
      <c r="F28" s="93"/>
      <c r="G28" s="40">
        <f t="shared" si="0"/>
        <v>9900</v>
      </c>
      <c r="H28" s="66"/>
      <c r="I28" s="33"/>
      <c r="J28" s="108"/>
    </row>
    <row r="29" spans="1:10">
      <c r="A29" s="236"/>
      <c r="B29" s="237"/>
      <c r="C29" s="95"/>
      <c r="D29" s="96"/>
      <c r="E29" s="97"/>
      <c r="F29" s="64"/>
      <c r="G29" s="40">
        <f t="shared" si="0"/>
        <v>0</v>
      </c>
      <c r="H29" s="66"/>
      <c r="I29" s="33"/>
      <c r="J29" s="108"/>
    </row>
    <row r="30" spans="1:10">
      <c r="A30" s="236"/>
      <c r="B30" s="237"/>
      <c r="C30" s="223"/>
      <c r="D30" s="224"/>
      <c r="E30" s="51"/>
      <c r="F30" s="36"/>
      <c r="G30" s="40">
        <f t="shared" si="0"/>
        <v>0</v>
      </c>
      <c r="H30" s="40"/>
      <c r="I30" s="33"/>
      <c r="J30" s="90"/>
    </row>
    <row r="31" spans="1:10">
      <c r="A31" s="236"/>
      <c r="B31" s="237"/>
      <c r="C31" s="223"/>
      <c r="D31" s="224"/>
      <c r="E31" s="51"/>
      <c r="F31" s="36"/>
      <c r="G31" s="40">
        <f t="shared" si="0"/>
        <v>0</v>
      </c>
      <c r="H31" s="40"/>
      <c r="I31" s="33"/>
      <c r="J31" s="207"/>
    </row>
    <row r="32" spans="1:10">
      <c r="A32" s="236"/>
      <c r="B32" s="237"/>
      <c r="C32" s="223"/>
      <c r="D32" s="224"/>
      <c r="E32" s="51"/>
      <c r="F32" s="36"/>
      <c r="G32" s="40">
        <f t="shared" si="0"/>
        <v>0</v>
      </c>
      <c r="H32" s="40"/>
      <c r="I32" s="205"/>
      <c r="J32" s="207"/>
    </row>
    <row r="33" spans="1:10">
      <c r="A33" s="236"/>
      <c r="B33" s="237"/>
      <c r="C33" s="223"/>
      <c r="D33" s="224"/>
      <c r="E33" s="51"/>
      <c r="F33" s="36"/>
      <c r="G33" s="40">
        <f t="shared" si="0"/>
        <v>0</v>
      </c>
      <c r="H33" s="40"/>
      <c r="I33" s="205"/>
      <c r="J33" s="207"/>
    </row>
    <row r="34" spans="1:10">
      <c r="A34" s="236"/>
      <c r="B34" s="237"/>
      <c r="C34" s="223"/>
      <c r="D34" s="224"/>
      <c r="E34" s="51"/>
      <c r="F34" s="36"/>
      <c r="G34" s="40">
        <f t="shared" si="0"/>
        <v>0</v>
      </c>
      <c r="H34" s="40"/>
      <c r="I34" s="205"/>
      <c r="J34" s="207"/>
    </row>
    <row r="35" spans="1:10">
      <c r="A35" s="236"/>
      <c r="B35" s="237"/>
      <c r="C35" s="223"/>
      <c r="D35" s="224"/>
      <c r="E35" s="51"/>
      <c r="F35" s="36"/>
      <c r="G35" s="40">
        <f t="shared" si="0"/>
        <v>0</v>
      </c>
      <c r="H35" s="40"/>
      <c r="I35" s="205"/>
      <c r="J35" s="207"/>
    </row>
    <row r="36" spans="1:10">
      <c r="A36" s="236"/>
      <c r="B36" s="237"/>
      <c r="C36" s="223"/>
      <c r="D36" s="224"/>
      <c r="E36" s="51"/>
      <c r="F36" s="36"/>
      <c r="G36" s="40">
        <f t="shared" si="0"/>
        <v>0</v>
      </c>
      <c r="H36" s="40"/>
      <c r="I36" s="205"/>
      <c r="J36" s="90"/>
    </row>
    <row r="37" spans="1:10">
      <c r="A37" s="236"/>
      <c r="B37" s="237"/>
      <c r="C37" s="223"/>
      <c r="D37" s="224"/>
      <c r="E37" s="51"/>
      <c r="F37" s="36"/>
      <c r="G37" s="40">
        <f t="shared" si="0"/>
        <v>0</v>
      </c>
      <c r="H37" s="40"/>
      <c r="I37" s="206"/>
      <c r="J37" s="90"/>
    </row>
    <row r="38" spans="1:10" ht="17.25" thickBot="1">
      <c r="A38" s="236"/>
      <c r="B38" s="237"/>
      <c r="C38" s="225"/>
      <c r="D38" s="226"/>
      <c r="E38" s="52"/>
      <c r="F38" s="44"/>
      <c r="G38" s="40">
        <f t="shared" si="0"/>
        <v>0</v>
      </c>
      <c r="H38" s="45"/>
      <c r="I38" s="52"/>
      <c r="J38" s="60"/>
    </row>
    <row r="39" spans="1:10" ht="17.25" thickBot="1">
      <c r="A39" s="46"/>
      <c r="B39" s="110"/>
      <c r="C39" s="235" t="s">
        <v>8</v>
      </c>
      <c r="D39" s="235"/>
      <c r="E39" s="235"/>
      <c r="F39" s="110">
        <f>SUM(F6:F38)</f>
        <v>940800</v>
      </c>
      <c r="G39" s="110">
        <f>SUM(G6:G38)</f>
        <v>3675270</v>
      </c>
      <c r="H39" s="110"/>
      <c r="I39" s="222"/>
      <c r="J39" s="111"/>
    </row>
    <row r="40" spans="1:10" ht="17.25" thickBot="1">
      <c r="A40" s="235"/>
      <c r="B40" s="235"/>
      <c r="C40" s="235" t="s">
        <v>80</v>
      </c>
      <c r="D40" s="235"/>
      <c r="E40" s="235"/>
      <c r="F40" s="110">
        <f>'17년08월'!F41</f>
        <v>7428050</v>
      </c>
      <c r="G40" s="110">
        <f>'17년08월'!G41</f>
        <v>31484640</v>
      </c>
      <c r="H40" s="110"/>
      <c r="I40" s="222"/>
      <c r="J40" s="222"/>
    </row>
    <row r="41" spans="1:10" ht="17.25" thickBot="1">
      <c r="A41" s="235"/>
      <c r="B41" s="235"/>
      <c r="C41" s="235" t="s">
        <v>79</v>
      </c>
      <c r="D41" s="235"/>
      <c r="E41" s="235"/>
      <c r="F41" s="110">
        <f>F39+F40</f>
        <v>8368850</v>
      </c>
      <c r="G41" s="110">
        <f>G39+G40</f>
        <v>35159910</v>
      </c>
      <c r="H41" s="110"/>
      <c r="I41" s="222"/>
      <c r="J41" s="222"/>
    </row>
  </sheetData>
  <mergeCells count="45">
    <mergeCell ref="A41:B41"/>
    <mergeCell ref="C41:E41"/>
    <mergeCell ref="A35:B35"/>
    <mergeCell ref="A36:B36"/>
    <mergeCell ref="A37:B37"/>
    <mergeCell ref="A38:B38"/>
    <mergeCell ref="C39:E39"/>
    <mergeCell ref="A40:B40"/>
    <mergeCell ref="C40:E40"/>
    <mergeCell ref="A34:B34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22:B22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J4:J5"/>
    <mergeCell ref="A6:B6"/>
    <mergeCell ref="A7:B7"/>
    <mergeCell ref="A8:B8"/>
    <mergeCell ref="A9:B9"/>
    <mergeCell ref="H4:H5"/>
    <mergeCell ref="I4:I5"/>
    <mergeCell ref="A10:B10"/>
    <mergeCell ref="A4:B4"/>
    <mergeCell ref="C4:E4"/>
    <mergeCell ref="F4:F5"/>
    <mergeCell ref="G4:G5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2:J41"/>
  <sheetViews>
    <sheetView showGridLines="0" workbookViewId="0">
      <selection activeCell="J15" sqref="J15"/>
    </sheetView>
  </sheetViews>
  <sheetFormatPr defaultRowHeight="16.5"/>
  <cols>
    <col min="1" max="2" width="6.375" customWidth="1"/>
    <col min="3" max="3" width="17.625" customWidth="1"/>
    <col min="5" max="5" width="10.8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2" spans="1:10" ht="18.75">
      <c r="A2" s="22"/>
      <c r="B2" s="22"/>
      <c r="C2" s="23"/>
      <c r="D2" s="23"/>
      <c r="E2" s="23" t="s">
        <v>236</v>
      </c>
      <c r="F2" s="24" t="s">
        <v>63</v>
      </c>
      <c r="G2" s="25"/>
      <c r="H2" s="22"/>
      <c r="I2" s="23"/>
      <c r="J2" s="61" t="s">
        <v>46</v>
      </c>
    </row>
    <row r="3" spans="1:10" ht="17.25" thickBot="1">
      <c r="A3" s="22"/>
      <c r="B3" s="22"/>
      <c r="C3" s="23"/>
      <c r="D3" s="23"/>
      <c r="E3" s="23"/>
      <c r="F3" s="22"/>
      <c r="G3" s="22"/>
      <c r="H3" s="22"/>
      <c r="I3" s="23"/>
      <c r="J3" s="23"/>
    </row>
    <row r="4" spans="1:10" ht="17.25" thickBot="1">
      <c r="A4" s="240" t="s">
        <v>75</v>
      </c>
      <c r="B4" s="241"/>
      <c r="C4" s="240" t="s">
        <v>76</v>
      </c>
      <c r="D4" s="242"/>
      <c r="E4" s="241"/>
      <c r="F4" s="243" t="s">
        <v>53</v>
      </c>
      <c r="G4" s="245" t="s">
        <v>52</v>
      </c>
      <c r="H4" s="245" t="s">
        <v>2</v>
      </c>
      <c r="I4" s="247" t="s">
        <v>7</v>
      </c>
      <c r="J4" s="238" t="s">
        <v>5</v>
      </c>
    </row>
    <row r="5" spans="1:10" ht="17.25" thickBot="1">
      <c r="A5" s="26" t="s">
        <v>3</v>
      </c>
      <c r="B5" s="216" t="s">
        <v>4</v>
      </c>
      <c r="C5" s="215" t="s">
        <v>49</v>
      </c>
      <c r="D5" s="215" t="s">
        <v>50</v>
      </c>
      <c r="E5" s="215" t="s">
        <v>51</v>
      </c>
      <c r="F5" s="244"/>
      <c r="G5" s="246"/>
      <c r="H5" s="246"/>
      <c r="I5" s="248"/>
      <c r="J5" s="239"/>
    </row>
    <row r="6" spans="1:10">
      <c r="A6" s="236">
        <v>42953</v>
      </c>
      <c r="B6" s="237"/>
      <c r="C6" s="217" t="s">
        <v>26</v>
      </c>
      <c r="D6" s="218">
        <v>280</v>
      </c>
      <c r="E6" s="51">
        <v>1500</v>
      </c>
      <c r="F6" s="217"/>
      <c r="G6" s="40">
        <f>D6*E6</f>
        <v>420000</v>
      </c>
      <c r="H6" s="40"/>
      <c r="I6" s="33" t="s">
        <v>41</v>
      </c>
      <c r="J6" s="59"/>
    </row>
    <row r="7" spans="1:10">
      <c r="A7" s="236"/>
      <c r="B7" s="237"/>
      <c r="C7" s="217" t="s">
        <v>28</v>
      </c>
      <c r="D7" s="218"/>
      <c r="E7" s="51"/>
      <c r="F7" s="36">
        <v>161000</v>
      </c>
      <c r="G7" s="40">
        <f t="shared" ref="G7:G38" si="0">D7*E7</f>
        <v>0</v>
      </c>
      <c r="H7" s="40"/>
      <c r="I7" s="33"/>
      <c r="J7" s="59"/>
    </row>
    <row r="8" spans="1:10">
      <c r="A8" s="236"/>
      <c r="B8" s="237"/>
      <c r="C8" s="217" t="s">
        <v>61</v>
      </c>
      <c r="D8" s="218">
        <v>2</v>
      </c>
      <c r="E8" s="51">
        <v>9900</v>
      </c>
      <c r="F8" s="36"/>
      <c r="G8" s="40">
        <f t="shared" si="0"/>
        <v>19800</v>
      </c>
      <c r="H8" s="40"/>
      <c r="I8" s="33" t="s">
        <v>41</v>
      </c>
      <c r="J8" s="59"/>
    </row>
    <row r="9" spans="1:10">
      <c r="A9" s="236">
        <v>42956</v>
      </c>
      <c r="B9" s="237"/>
      <c r="C9" s="217" t="s">
        <v>228</v>
      </c>
      <c r="D9" s="218">
        <v>3</v>
      </c>
      <c r="E9" s="51">
        <v>200000</v>
      </c>
      <c r="F9" s="36"/>
      <c r="G9" s="134">
        <f t="shared" si="0"/>
        <v>600000</v>
      </c>
      <c r="H9" s="40"/>
      <c r="I9" s="33" t="s">
        <v>41</v>
      </c>
      <c r="J9" s="59"/>
    </row>
    <row r="10" spans="1:10">
      <c r="A10" s="236">
        <v>42958</v>
      </c>
      <c r="B10" s="237"/>
      <c r="C10" s="217" t="s">
        <v>229</v>
      </c>
      <c r="D10" s="218">
        <v>1</v>
      </c>
      <c r="E10" s="51">
        <v>200000</v>
      </c>
      <c r="F10" s="36"/>
      <c r="G10" s="40">
        <f t="shared" si="0"/>
        <v>200000</v>
      </c>
      <c r="H10" s="40"/>
      <c r="I10" s="33" t="s">
        <v>41</v>
      </c>
      <c r="J10" s="59"/>
    </row>
    <row r="11" spans="1:10">
      <c r="A11" s="236">
        <v>42959</v>
      </c>
      <c r="B11" s="237"/>
      <c r="C11" s="217" t="s">
        <v>129</v>
      </c>
      <c r="D11" s="218">
        <v>1</v>
      </c>
      <c r="E11" s="51">
        <v>36000</v>
      </c>
      <c r="F11" s="36"/>
      <c r="G11" s="40">
        <f t="shared" si="0"/>
        <v>36000</v>
      </c>
      <c r="H11" s="40"/>
      <c r="I11" s="33" t="s">
        <v>41</v>
      </c>
      <c r="J11" s="92"/>
    </row>
    <row r="12" spans="1:10">
      <c r="A12" s="236"/>
      <c r="B12" s="237"/>
      <c r="C12" s="217" t="s">
        <v>193</v>
      </c>
      <c r="D12" s="218">
        <v>1</v>
      </c>
      <c r="E12" s="51">
        <v>15960</v>
      </c>
      <c r="F12" s="36"/>
      <c r="G12" s="40">
        <f t="shared" si="0"/>
        <v>15960</v>
      </c>
      <c r="H12" s="40"/>
      <c r="I12" s="33" t="s">
        <v>41</v>
      </c>
      <c r="J12" s="184"/>
    </row>
    <row r="13" spans="1:10">
      <c r="A13" s="236"/>
      <c r="B13" s="237"/>
      <c r="C13" s="217" t="s">
        <v>26</v>
      </c>
      <c r="D13" s="218">
        <v>280</v>
      </c>
      <c r="E13" s="51">
        <v>1500</v>
      </c>
      <c r="F13" s="36"/>
      <c r="G13" s="40">
        <f t="shared" si="0"/>
        <v>420000</v>
      </c>
      <c r="H13" s="40"/>
      <c r="I13" s="33" t="s">
        <v>41</v>
      </c>
      <c r="J13" s="92"/>
    </row>
    <row r="14" spans="1:10">
      <c r="A14" s="236"/>
      <c r="B14" s="237"/>
      <c r="C14" s="192" t="s">
        <v>28</v>
      </c>
      <c r="D14" s="218"/>
      <c r="E14" s="51"/>
      <c r="F14" s="36">
        <v>202000</v>
      </c>
      <c r="G14" s="40">
        <f t="shared" si="0"/>
        <v>0</v>
      </c>
      <c r="H14" s="40"/>
      <c r="I14" s="33"/>
      <c r="J14" s="92"/>
    </row>
    <row r="15" spans="1:10">
      <c r="A15" s="236">
        <v>42966</v>
      </c>
      <c r="B15" s="237"/>
      <c r="C15" s="217" t="s">
        <v>129</v>
      </c>
      <c r="D15" s="218">
        <v>1</v>
      </c>
      <c r="E15" s="51">
        <v>33600</v>
      </c>
      <c r="F15" s="36"/>
      <c r="G15" s="40">
        <f t="shared" si="0"/>
        <v>33600</v>
      </c>
      <c r="H15" s="40"/>
      <c r="I15" s="33" t="s">
        <v>41</v>
      </c>
      <c r="J15" s="90"/>
    </row>
    <row r="16" spans="1:10">
      <c r="A16" s="236">
        <v>42967</v>
      </c>
      <c r="B16" s="237"/>
      <c r="C16" s="217" t="s">
        <v>61</v>
      </c>
      <c r="D16" s="218">
        <v>2</v>
      </c>
      <c r="E16" s="51">
        <v>9900</v>
      </c>
      <c r="F16" s="36"/>
      <c r="G16" s="40">
        <f t="shared" si="0"/>
        <v>19800</v>
      </c>
      <c r="H16" s="40"/>
      <c r="I16" s="33" t="s">
        <v>41</v>
      </c>
      <c r="J16" s="59"/>
    </row>
    <row r="17" spans="1:10">
      <c r="A17" s="236"/>
      <c r="B17" s="237"/>
      <c r="C17" s="217" t="s">
        <v>26</v>
      </c>
      <c r="D17" s="218">
        <v>280</v>
      </c>
      <c r="E17" s="51">
        <v>1500</v>
      </c>
      <c r="F17" s="36"/>
      <c r="G17" s="40">
        <f t="shared" si="0"/>
        <v>420000</v>
      </c>
      <c r="H17" s="40"/>
      <c r="I17" s="33" t="s">
        <v>41</v>
      </c>
      <c r="J17" s="59"/>
    </row>
    <row r="18" spans="1:10">
      <c r="A18" s="236"/>
      <c r="B18" s="237"/>
      <c r="C18" s="95" t="s">
        <v>28</v>
      </c>
      <c r="D18" s="218"/>
      <c r="E18" s="51"/>
      <c r="F18" s="36">
        <v>137000</v>
      </c>
      <c r="G18" s="40">
        <f t="shared" si="0"/>
        <v>0</v>
      </c>
      <c r="H18" s="40"/>
      <c r="I18" s="33"/>
      <c r="J18" s="59"/>
    </row>
    <row r="19" spans="1:10">
      <c r="A19" s="236"/>
      <c r="B19" s="237"/>
      <c r="C19" s="217" t="s">
        <v>97</v>
      </c>
      <c r="D19" s="218">
        <v>2</v>
      </c>
      <c r="E19" s="51">
        <v>450000</v>
      </c>
      <c r="F19" s="36"/>
      <c r="G19" s="40">
        <f t="shared" si="0"/>
        <v>900000</v>
      </c>
      <c r="H19" s="40"/>
      <c r="I19" s="33" t="s">
        <v>41</v>
      </c>
      <c r="J19" s="59"/>
    </row>
    <row r="20" spans="1:10">
      <c r="A20" s="236">
        <v>42974</v>
      </c>
      <c r="B20" s="237"/>
      <c r="C20" s="217" t="s">
        <v>26</v>
      </c>
      <c r="D20" s="218">
        <v>250</v>
      </c>
      <c r="E20" s="51">
        <v>1500</v>
      </c>
      <c r="F20" s="36"/>
      <c r="G20" s="40">
        <f t="shared" si="0"/>
        <v>375000</v>
      </c>
      <c r="H20" s="40"/>
      <c r="I20" s="33" t="s">
        <v>41</v>
      </c>
      <c r="J20" s="107"/>
    </row>
    <row r="21" spans="1:10">
      <c r="A21" s="236"/>
      <c r="B21" s="237"/>
      <c r="C21" s="217" t="s">
        <v>28</v>
      </c>
      <c r="D21" s="218"/>
      <c r="E21" s="51"/>
      <c r="F21" s="36">
        <v>245000</v>
      </c>
      <c r="G21" s="40">
        <f t="shared" si="0"/>
        <v>0</v>
      </c>
      <c r="H21" s="40"/>
      <c r="I21" s="33"/>
      <c r="J21" s="107"/>
    </row>
    <row r="22" spans="1:10">
      <c r="A22" s="236"/>
      <c r="B22" s="237"/>
      <c r="C22" s="95"/>
      <c r="D22" s="96"/>
      <c r="E22" s="97"/>
      <c r="F22" s="93"/>
      <c r="G22" s="40">
        <f t="shared" si="0"/>
        <v>0</v>
      </c>
      <c r="H22" s="66"/>
      <c r="I22" s="33"/>
      <c r="J22" s="214"/>
    </row>
    <row r="23" spans="1:10">
      <c r="A23" s="236"/>
      <c r="B23" s="237"/>
      <c r="C23" s="95"/>
      <c r="D23" s="84"/>
      <c r="E23" s="85"/>
      <c r="F23" s="69"/>
      <c r="G23" s="40">
        <f t="shared" si="0"/>
        <v>0</v>
      </c>
      <c r="H23" s="71"/>
      <c r="I23" s="33"/>
      <c r="J23" s="109"/>
    </row>
    <row r="24" spans="1:10">
      <c r="A24" s="236"/>
      <c r="B24" s="237"/>
      <c r="C24" s="83"/>
      <c r="D24" s="84"/>
      <c r="E24" s="85"/>
      <c r="F24" s="69"/>
      <c r="G24" s="40">
        <f t="shared" si="0"/>
        <v>0</v>
      </c>
      <c r="H24" s="71"/>
      <c r="I24" s="33"/>
      <c r="J24" s="109"/>
    </row>
    <row r="25" spans="1:10">
      <c r="A25" s="236"/>
      <c r="B25" s="237"/>
      <c r="C25" s="95"/>
      <c r="D25" s="96"/>
      <c r="E25" s="97"/>
      <c r="F25" s="93"/>
      <c r="G25" s="40">
        <f t="shared" si="0"/>
        <v>0</v>
      </c>
      <c r="H25" s="66"/>
      <c r="I25" s="33"/>
      <c r="J25" s="108"/>
    </row>
    <row r="26" spans="1:10">
      <c r="A26" s="236"/>
      <c r="B26" s="237"/>
      <c r="C26" s="95"/>
      <c r="D26" s="96"/>
      <c r="E26" s="97"/>
      <c r="F26" s="93"/>
      <c r="G26" s="40">
        <f t="shared" si="0"/>
        <v>0</v>
      </c>
      <c r="H26" s="66"/>
      <c r="I26" s="33"/>
      <c r="J26" s="108"/>
    </row>
    <row r="27" spans="1:10">
      <c r="A27" s="236"/>
      <c r="B27" s="237"/>
      <c r="C27" s="95"/>
      <c r="D27" s="96"/>
      <c r="E27" s="97"/>
      <c r="F27" s="93"/>
      <c r="G27" s="40">
        <f t="shared" si="0"/>
        <v>0</v>
      </c>
      <c r="H27" s="66"/>
      <c r="I27" s="33"/>
      <c r="J27" s="108"/>
    </row>
    <row r="28" spans="1:10">
      <c r="A28" s="236"/>
      <c r="B28" s="237"/>
      <c r="C28" s="95"/>
      <c r="D28" s="96"/>
      <c r="E28" s="97"/>
      <c r="F28" s="93"/>
      <c r="G28" s="40">
        <f t="shared" si="0"/>
        <v>0</v>
      </c>
      <c r="H28" s="66"/>
      <c r="I28" s="33"/>
      <c r="J28" s="108"/>
    </row>
    <row r="29" spans="1:10">
      <c r="A29" s="236"/>
      <c r="B29" s="237"/>
      <c r="C29" s="95"/>
      <c r="D29" s="96"/>
      <c r="E29" s="97"/>
      <c r="F29" s="64"/>
      <c r="G29" s="40">
        <f t="shared" si="0"/>
        <v>0</v>
      </c>
      <c r="H29" s="66"/>
      <c r="I29" s="33"/>
      <c r="J29" s="108"/>
    </row>
    <row r="30" spans="1:10">
      <c r="A30" s="236"/>
      <c r="B30" s="237"/>
      <c r="C30" s="217"/>
      <c r="D30" s="218"/>
      <c r="E30" s="51"/>
      <c r="F30" s="36"/>
      <c r="G30" s="40">
        <f t="shared" si="0"/>
        <v>0</v>
      </c>
      <c r="H30" s="40"/>
      <c r="I30" s="33"/>
      <c r="J30" s="90"/>
    </row>
    <row r="31" spans="1:10">
      <c r="A31" s="236"/>
      <c r="B31" s="237"/>
      <c r="C31" s="217"/>
      <c r="D31" s="218"/>
      <c r="E31" s="51"/>
      <c r="F31" s="36"/>
      <c r="G31" s="40">
        <f t="shared" si="0"/>
        <v>0</v>
      </c>
      <c r="H31" s="40"/>
      <c r="I31" s="33"/>
      <c r="J31" s="207"/>
    </row>
    <row r="32" spans="1:10">
      <c r="A32" s="236"/>
      <c r="B32" s="237"/>
      <c r="C32" s="217"/>
      <c r="D32" s="218"/>
      <c r="E32" s="51"/>
      <c r="F32" s="36"/>
      <c r="G32" s="40">
        <f t="shared" si="0"/>
        <v>0</v>
      </c>
      <c r="H32" s="40"/>
      <c r="I32" s="205"/>
      <c r="J32" s="207"/>
    </row>
    <row r="33" spans="1:10">
      <c r="A33" s="236"/>
      <c r="B33" s="237"/>
      <c r="C33" s="217"/>
      <c r="D33" s="218"/>
      <c r="E33" s="51"/>
      <c r="F33" s="36"/>
      <c r="G33" s="40">
        <f t="shared" si="0"/>
        <v>0</v>
      </c>
      <c r="H33" s="40"/>
      <c r="I33" s="205"/>
      <c r="J33" s="207"/>
    </row>
    <row r="34" spans="1:10">
      <c r="A34" s="236"/>
      <c r="B34" s="237"/>
      <c r="C34" s="217"/>
      <c r="D34" s="218"/>
      <c r="E34" s="51"/>
      <c r="F34" s="36"/>
      <c r="G34" s="40">
        <f t="shared" si="0"/>
        <v>0</v>
      </c>
      <c r="H34" s="40"/>
      <c r="I34" s="205"/>
      <c r="J34" s="207"/>
    </row>
    <row r="35" spans="1:10">
      <c r="A35" s="236"/>
      <c r="B35" s="237"/>
      <c r="C35" s="217"/>
      <c r="D35" s="218"/>
      <c r="E35" s="51"/>
      <c r="F35" s="36"/>
      <c r="G35" s="40">
        <f t="shared" si="0"/>
        <v>0</v>
      </c>
      <c r="H35" s="40"/>
      <c r="I35" s="205"/>
      <c r="J35" s="207"/>
    </row>
    <row r="36" spans="1:10">
      <c r="A36" s="236"/>
      <c r="B36" s="237"/>
      <c r="C36" s="217"/>
      <c r="D36" s="218"/>
      <c r="E36" s="51"/>
      <c r="F36" s="36"/>
      <c r="G36" s="40">
        <f t="shared" si="0"/>
        <v>0</v>
      </c>
      <c r="H36" s="40"/>
      <c r="I36" s="205"/>
      <c r="J36" s="90"/>
    </row>
    <row r="37" spans="1:10">
      <c r="A37" s="236"/>
      <c r="B37" s="237"/>
      <c r="C37" s="217"/>
      <c r="D37" s="218"/>
      <c r="E37" s="51"/>
      <c r="F37" s="36"/>
      <c r="G37" s="40">
        <f t="shared" si="0"/>
        <v>0</v>
      </c>
      <c r="H37" s="40"/>
      <c r="I37" s="206"/>
      <c r="J37" s="90"/>
    </row>
    <row r="38" spans="1:10" ht="17.25" thickBot="1">
      <c r="A38" s="236"/>
      <c r="B38" s="237"/>
      <c r="C38" s="219"/>
      <c r="D38" s="220"/>
      <c r="E38" s="52"/>
      <c r="F38" s="44"/>
      <c r="G38" s="40">
        <f t="shared" si="0"/>
        <v>0</v>
      </c>
      <c r="H38" s="45"/>
      <c r="I38" s="52"/>
      <c r="J38" s="60"/>
    </row>
    <row r="39" spans="1:10" ht="17.25" thickBot="1">
      <c r="A39" s="46"/>
      <c r="B39" s="110"/>
      <c r="C39" s="235" t="s">
        <v>8</v>
      </c>
      <c r="D39" s="235"/>
      <c r="E39" s="235"/>
      <c r="F39" s="110">
        <f>SUM(F6:F38)</f>
        <v>745000</v>
      </c>
      <c r="G39" s="110">
        <f>SUM(G6:G38)</f>
        <v>3460160</v>
      </c>
      <c r="H39" s="110"/>
      <c r="I39" s="215"/>
      <c r="J39" s="111"/>
    </row>
    <row r="40" spans="1:10" ht="17.25" thickBot="1">
      <c r="A40" s="235"/>
      <c r="B40" s="235"/>
      <c r="C40" s="235" t="s">
        <v>80</v>
      </c>
      <c r="D40" s="235"/>
      <c r="E40" s="235"/>
      <c r="F40" s="110">
        <f>'17년07월'!F40</f>
        <v>6683050</v>
      </c>
      <c r="G40" s="110">
        <f>'17년07월'!G40</f>
        <v>28024480</v>
      </c>
      <c r="H40" s="110"/>
      <c r="I40" s="215"/>
      <c r="J40" s="215"/>
    </row>
    <row r="41" spans="1:10" ht="17.25" thickBot="1">
      <c r="A41" s="235"/>
      <c r="B41" s="235"/>
      <c r="C41" s="235" t="s">
        <v>79</v>
      </c>
      <c r="D41" s="235"/>
      <c r="E41" s="235"/>
      <c r="F41" s="110">
        <f>F39+F40</f>
        <v>7428050</v>
      </c>
      <c r="G41" s="110">
        <f>G39+G40</f>
        <v>31484640</v>
      </c>
      <c r="H41" s="110"/>
      <c r="I41" s="215"/>
      <c r="J41" s="215"/>
    </row>
  </sheetData>
  <mergeCells count="45">
    <mergeCell ref="A10:B10"/>
    <mergeCell ref="A4:B4"/>
    <mergeCell ref="C4:E4"/>
    <mergeCell ref="F4:F5"/>
    <mergeCell ref="G4:G5"/>
    <mergeCell ref="J4:J5"/>
    <mergeCell ref="A6:B6"/>
    <mergeCell ref="A7:B7"/>
    <mergeCell ref="A8:B8"/>
    <mergeCell ref="A9:B9"/>
    <mergeCell ref="H4:H5"/>
    <mergeCell ref="I4:I5"/>
    <mergeCell ref="A23:B23"/>
    <mergeCell ref="A11:B11"/>
    <mergeCell ref="A12:B12"/>
    <mergeCell ref="A13:B13"/>
    <mergeCell ref="A14:B14"/>
    <mergeCell ref="A15:B15"/>
    <mergeCell ref="A17:B17"/>
    <mergeCell ref="A18:B18"/>
    <mergeCell ref="A19:B19"/>
    <mergeCell ref="A20:B20"/>
    <mergeCell ref="A21:B21"/>
    <mergeCell ref="A22:B22"/>
    <mergeCell ref="A25:B25"/>
    <mergeCell ref="A26:B26"/>
    <mergeCell ref="A27:B27"/>
    <mergeCell ref="A28:B28"/>
    <mergeCell ref="A29:B29"/>
    <mergeCell ref="A41:B41"/>
    <mergeCell ref="C41:E41"/>
    <mergeCell ref="A16:B16"/>
    <mergeCell ref="A36:B36"/>
    <mergeCell ref="A37:B37"/>
    <mergeCell ref="A38:B38"/>
    <mergeCell ref="C39:E39"/>
    <mergeCell ref="A40:B40"/>
    <mergeCell ref="C40:E40"/>
    <mergeCell ref="A30:B30"/>
    <mergeCell ref="A31:B31"/>
    <mergeCell ref="A32:B32"/>
    <mergeCell ref="A33:B33"/>
    <mergeCell ref="A34:B34"/>
    <mergeCell ref="A35:B35"/>
    <mergeCell ref="A24:B24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2:J40"/>
  <sheetViews>
    <sheetView showGridLines="0" topLeftCell="A25" workbookViewId="0">
      <selection sqref="A1:XFD1048576"/>
    </sheetView>
  </sheetViews>
  <sheetFormatPr defaultRowHeight="16.5"/>
  <cols>
    <col min="1" max="2" width="6.375" customWidth="1"/>
    <col min="3" max="3" width="17.625" customWidth="1"/>
    <col min="5" max="5" width="10.8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2" spans="1:10" ht="18.75">
      <c r="A2" s="22"/>
      <c r="B2" s="22"/>
      <c r="C2" s="23"/>
      <c r="D2" s="23"/>
      <c r="E2" s="23" t="s">
        <v>216</v>
      </c>
      <c r="F2" s="24" t="s">
        <v>63</v>
      </c>
      <c r="G2" s="25"/>
      <c r="H2" s="22"/>
      <c r="I2" s="23"/>
      <c r="J2" s="61" t="s">
        <v>46</v>
      </c>
    </row>
    <row r="3" spans="1:10" ht="17.25" thickBot="1">
      <c r="A3" s="22"/>
      <c r="B3" s="22"/>
      <c r="C3" s="23"/>
      <c r="D3" s="23"/>
      <c r="E3" s="23"/>
      <c r="F3" s="22"/>
      <c r="G3" s="22"/>
      <c r="H3" s="22"/>
      <c r="I3" s="23"/>
      <c r="J3" s="23"/>
    </row>
    <row r="4" spans="1:10" ht="17.25" thickBot="1">
      <c r="A4" s="240" t="s">
        <v>75</v>
      </c>
      <c r="B4" s="241"/>
      <c r="C4" s="240" t="s">
        <v>76</v>
      </c>
      <c r="D4" s="242"/>
      <c r="E4" s="241"/>
      <c r="F4" s="243" t="s">
        <v>53</v>
      </c>
      <c r="G4" s="245" t="s">
        <v>52</v>
      </c>
      <c r="H4" s="245" t="s">
        <v>2</v>
      </c>
      <c r="I4" s="247" t="s">
        <v>7</v>
      </c>
      <c r="J4" s="238" t="s">
        <v>5</v>
      </c>
    </row>
    <row r="5" spans="1:10" ht="17.25" thickBot="1">
      <c r="A5" s="26" t="s">
        <v>3</v>
      </c>
      <c r="B5" s="209" t="s">
        <v>4</v>
      </c>
      <c r="C5" s="208" t="s">
        <v>49</v>
      </c>
      <c r="D5" s="208" t="s">
        <v>50</v>
      </c>
      <c r="E5" s="208" t="s">
        <v>51</v>
      </c>
      <c r="F5" s="244"/>
      <c r="G5" s="246"/>
      <c r="H5" s="246"/>
      <c r="I5" s="248"/>
      <c r="J5" s="239"/>
    </row>
    <row r="6" spans="1:10">
      <c r="A6" s="236">
        <v>42917</v>
      </c>
      <c r="B6" s="237"/>
      <c r="C6" s="210" t="s">
        <v>59</v>
      </c>
      <c r="D6" s="211">
        <v>3</v>
      </c>
      <c r="E6" s="51">
        <v>23050</v>
      </c>
      <c r="F6" s="210"/>
      <c r="G6" s="40">
        <f>D6*E6</f>
        <v>69150</v>
      </c>
      <c r="H6" s="40"/>
      <c r="I6" s="33" t="s">
        <v>227</v>
      </c>
      <c r="J6" s="59"/>
    </row>
    <row r="7" spans="1:10">
      <c r="A7" s="236"/>
      <c r="B7" s="237"/>
      <c r="C7" s="210" t="s">
        <v>56</v>
      </c>
      <c r="D7" s="211">
        <v>1</v>
      </c>
      <c r="E7" s="51">
        <v>3000</v>
      </c>
      <c r="F7" s="36"/>
      <c r="G7" s="40">
        <f t="shared" ref="G7:G37" si="0">D7*E7</f>
        <v>3000</v>
      </c>
      <c r="H7" s="40"/>
      <c r="I7" s="33" t="s">
        <v>227</v>
      </c>
      <c r="J7" s="59"/>
    </row>
    <row r="8" spans="1:10">
      <c r="A8" s="236"/>
      <c r="B8" s="237"/>
      <c r="C8" s="210" t="s">
        <v>225</v>
      </c>
      <c r="D8" s="211">
        <v>1</v>
      </c>
      <c r="E8" s="51">
        <v>-4000</v>
      </c>
      <c r="F8" s="36"/>
      <c r="G8" s="40">
        <f t="shared" si="0"/>
        <v>-4000</v>
      </c>
      <c r="H8" s="40"/>
      <c r="I8" s="33" t="s">
        <v>227</v>
      </c>
      <c r="J8" s="59"/>
    </row>
    <row r="9" spans="1:10">
      <c r="A9" s="236"/>
      <c r="B9" s="237"/>
      <c r="C9" s="210" t="s">
        <v>59</v>
      </c>
      <c r="D9" s="211">
        <v>3</v>
      </c>
      <c r="E9" s="51">
        <v>23050</v>
      </c>
      <c r="F9" s="36"/>
      <c r="G9" s="134">
        <f t="shared" si="0"/>
        <v>69150</v>
      </c>
      <c r="H9" s="40"/>
      <c r="I9" s="33" t="s">
        <v>227</v>
      </c>
      <c r="J9" s="59"/>
    </row>
    <row r="10" spans="1:10">
      <c r="A10" s="236"/>
      <c r="B10" s="237"/>
      <c r="C10" s="210" t="s">
        <v>56</v>
      </c>
      <c r="D10" s="211">
        <v>1</v>
      </c>
      <c r="E10" s="51">
        <v>9000</v>
      </c>
      <c r="F10" s="36"/>
      <c r="G10" s="40">
        <f t="shared" si="0"/>
        <v>9000</v>
      </c>
      <c r="H10" s="40"/>
      <c r="I10" s="33" t="s">
        <v>227</v>
      </c>
      <c r="J10" s="59"/>
    </row>
    <row r="11" spans="1:10">
      <c r="A11" s="236"/>
      <c r="B11" s="237"/>
      <c r="C11" s="210" t="s">
        <v>102</v>
      </c>
      <c r="D11" s="211">
        <v>1</v>
      </c>
      <c r="E11" s="51">
        <v>23340</v>
      </c>
      <c r="F11" s="36"/>
      <c r="G11" s="40">
        <f t="shared" si="0"/>
        <v>23340</v>
      </c>
      <c r="H11" s="40"/>
      <c r="I11" s="33" t="s">
        <v>227</v>
      </c>
      <c r="J11" s="92"/>
    </row>
    <row r="12" spans="1:10">
      <c r="A12" s="236"/>
      <c r="B12" s="237"/>
      <c r="C12" s="210" t="s">
        <v>225</v>
      </c>
      <c r="D12" s="211">
        <v>1</v>
      </c>
      <c r="E12" s="51">
        <v>-5000</v>
      </c>
      <c r="F12" s="36"/>
      <c r="G12" s="40">
        <f t="shared" si="0"/>
        <v>-5000</v>
      </c>
      <c r="H12" s="40"/>
      <c r="I12" s="33" t="s">
        <v>227</v>
      </c>
      <c r="J12" s="184"/>
    </row>
    <row r="13" spans="1:10">
      <c r="A13" s="236">
        <v>42918</v>
      </c>
      <c r="B13" s="237"/>
      <c r="C13" s="210" t="s">
        <v>26</v>
      </c>
      <c r="D13" s="211">
        <v>280</v>
      </c>
      <c r="E13" s="51">
        <v>1500</v>
      </c>
      <c r="F13" s="36"/>
      <c r="G13" s="40">
        <f t="shared" si="0"/>
        <v>420000</v>
      </c>
      <c r="H13" s="40"/>
      <c r="I13" s="33" t="s">
        <v>227</v>
      </c>
      <c r="J13" s="92"/>
    </row>
    <row r="14" spans="1:10">
      <c r="A14" s="236"/>
      <c r="B14" s="237"/>
      <c r="C14" s="192" t="s">
        <v>28</v>
      </c>
      <c r="D14" s="211"/>
      <c r="E14" s="51"/>
      <c r="F14" s="36">
        <v>270000</v>
      </c>
      <c r="G14" s="40">
        <f t="shared" si="0"/>
        <v>0</v>
      </c>
      <c r="H14" s="40"/>
      <c r="I14" s="33"/>
      <c r="J14" s="92"/>
    </row>
    <row r="15" spans="1:10">
      <c r="A15" s="236">
        <v>42924</v>
      </c>
      <c r="B15" s="237"/>
      <c r="C15" s="210" t="s">
        <v>211</v>
      </c>
      <c r="D15" s="211">
        <v>1</v>
      </c>
      <c r="E15" s="51">
        <v>15000</v>
      </c>
      <c r="F15" s="36"/>
      <c r="G15" s="40">
        <f t="shared" si="0"/>
        <v>15000</v>
      </c>
      <c r="H15" s="40"/>
      <c r="I15" s="33" t="s">
        <v>227</v>
      </c>
      <c r="J15" s="90"/>
    </row>
    <row r="16" spans="1:10">
      <c r="A16" s="236"/>
      <c r="B16" s="237"/>
      <c r="C16" s="210" t="s">
        <v>223</v>
      </c>
      <c r="D16" s="211">
        <v>1</v>
      </c>
      <c r="E16" s="51">
        <v>3900</v>
      </c>
      <c r="F16" s="36"/>
      <c r="G16" s="40">
        <f t="shared" si="0"/>
        <v>3900</v>
      </c>
      <c r="H16" s="40"/>
      <c r="I16" s="33" t="s">
        <v>227</v>
      </c>
      <c r="J16" s="59"/>
    </row>
    <row r="17" spans="1:10">
      <c r="A17" s="236"/>
      <c r="B17" s="237"/>
      <c r="C17" s="95" t="s">
        <v>129</v>
      </c>
      <c r="D17" s="211">
        <v>4</v>
      </c>
      <c r="E17" s="51">
        <v>18000</v>
      </c>
      <c r="F17" s="36"/>
      <c r="G17" s="40">
        <f t="shared" si="0"/>
        <v>72000</v>
      </c>
      <c r="H17" s="40"/>
      <c r="I17" s="33" t="s">
        <v>227</v>
      </c>
      <c r="J17" s="59"/>
    </row>
    <row r="18" spans="1:10">
      <c r="A18" s="236"/>
      <c r="B18" s="237"/>
      <c r="C18" s="210" t="s">
        <v>26</v>
      </c>
      <c r="D18" s="211">
        <v>280</v>
      </c>
      <c r="E18" s="51">
        <v>1500</v>
      </c>
      <c r="F18" s="36"/>
      <c r="G18" s="40">
        <f t="shared" si="0"/>
        <v>420000</v>
      </c>
      <c r="H18" s="40"/>
      <c r="I18" s="33" t="s">
        <v>227</v>
      </c>
      <c r="J18" s="59"/>
    </row>
    <row r="19" spans="1:10">
      <c r="A19" s="236"/>
      <c r="B19" s="237"/>
      <c r="C19" s="210" t="s">
        <v>28</v>
      </c>
      <c r="D19" s="211"/>
      <c r="E19" s="51"/>
      <c r="F19" s="36">
        <v>260000</v>
      </c>
      <c r="G19" s="40">
        <f t="shared" si="0"/>
        <v>0</v>
      </c>
      <c r="H19" s="40"/>
      <c r="I19" s="33"/>
      <c r="J19" s="107"/>
    </row>
    <row r="20" spans="1:10">
      <c r="A20" s="236">
        <v>42928</v>
      </c>
      <c r="B20" s="237"/>
      <c r="C20" s="210" t="s">
        <v>220</v>
      </c>
      <c r="D20" s="211">
        <v>3</v>
      </c>
      <c r="E20" s="51">
        <v>200000</v>
      </c>
      <c r="F20" s="36"/>
      <c r="G20" s="40">
        <f t="shared" si="0"/>
        <v>600000</v>
      </c>
      <c r="H20" s="40"/>
      <c r="I20" s="33" t="s">
        <v>227</v>
      </c>
      <c r="J20" s="107"/>
    </row>
    <row r="21" spans="1:10">
      <c r="A21" s="236">
        <v>42929</v>
      </c>
      <c r="B21" s="237"/>
      <c r="C21" s="95" t="s">
        <v>226</v>
      </c>
      <c r="D21" s="96">
        <v>1</v>
      </c>
      <c r="E21" s="97">
        <v>200000</v>
      </c>
      <c r="F21" s="93"/>
      <c r="G21" s="40">
        <f t="shared" si="0"/>
        <v>200000</v>
      </c>
      <c r="H21" s="66"/>
      <c r="I21" s="33" t="s">
        <v>227</v>
      </c>
      <c r="J21" s="214"/>
    </row>
    <row r="22" spans="1:10">
      <c r="A22" s="236">
        <v>42931</v>
      </c>
      <c r="B22" s="237"/>
      <c r="C22" s="95" t="s">
        <v>61</v>
      </c>
      <c r="D22" s="84">
        <v>2</v>
      </c>
      <c r="E22" s="85">
        <v>10000</v>
      </c>
      <c r="F22" s="69"/>
      <c r="G22" s="40">
        <f t="shared" si="0"/>
        <v>20000</v>
      </c>
      <c r="H22" s="71"/>
      <c r="I22" s="33" t="s">
        <v>227</v>
      </c>
      <c r="J22" s="109"/>
    </row>
    <row r="23" spans="1:10">
      <c r="A23" s="236">
        <v>42932</v>
      </c>
      <c r="B23" s="237"/>
      <c r="C23" s="83" t="s">
        <v>26</v>
      </c>
      <c r="D23" s="84">
        <v>250</v>
      </c>
      <c r="E23" s="85">
        <v>1500</v>
      </c>
      <c r="F23" s="69"/>
      <c r="G23" s="40">
        <f t="shared" si="0"/>
        <v>375000</v>
      </c>
      <c r="H23" s="71"/>
      <c r="I23" s="33" t="s">
        <v>227</v>
      </c>
      <c r="J23" s="109"/>
    </row>
    <row r="24" spans="1:10">
      <c r="A24" s="236"/>
      <c r="B24" s="237"/>
      <c r="C24" s="95" t="s">
        <v>28</v>
      </c>
      <c r="D24" s="96"/>
      <c r="E24" s="97"/>
      <c r="F24" s="93">
        <v>175000</v>
      </c>
      <c r="G24" s="40">
        <f t="shared" si="0"/>
        <v>0</v>
      </c>
      <c r="H24" s="66"/>
      <c r="I24" s="33"/>
      <c r="J24" s="108"/>
    </row>
    <row r="25" spans="1:10">
      <c r="A25" s="236"/>
      <c r="B25" s="237"/>
      <c r="C25" s="95" t="s">
        <v>97</v>
      </c>
      <c r="D25" s="96">
        <v>2</v>
      </c>
      <c r="E25" s="97">
        <v>450000</v>
      </c>
      <c r="F25" s="93"/>
      <c r="G25" s="40">
        <f t="shared" si="0"/>
        <v>900000</v>
      </c>
      <c r="H25" s="66"/>
      <c r="I25" s="33" t="s">
        <v>227</v>
      </c>
      <c r="J25" s="108"/>
    </row>
    <row r="26" spans="1:10">
      <c r="A26" s="236">
        <v>42939</v>
      </c>
      <c r="B26" s="237"/>
      <c r="C26" s="95" t="s">
        <v>26</v>
      </c>
      <c r="D26" s="96">
        <v>250</v>
      </c>
      <c r="E26" s="97">
        <v>1500</v>
      </c>
      <c r="F26" s="93"/>
      <c r="G26" s="40">
        <f t="shared" si="0"/>
        <v>375000</v>
      </c>
      <c r="H26" s="66"/>
      <c r="I26" s="33" t="s">
        <v>227</v>
      </c>
      <c r="J26" s="108"/>
    </row>
    <row r="27" spans="1:10">
      <c r="A27" s="236"/>
      <c r="B27" s="237"/>
      <c r="C27" s="95" t="s">
        <v>28</v>
      </c>
      <c r="D27" s="96"/>
      <c r="E27" s="97"/>
      <c r="F27" s="93">
        <v>235000</v>
      </c>
      <c r="G27" s="40">
        <f t="shared" si="0"/>
        <v>0</v>
      </c>
      <c r="H27" s="66"/>
      <c r="I27" s="33"/>
      <c r="J27" s="108"/>
    </row>
    <row r="28" spans="1:10">
      <c r="A28" s="236">
        <v>42945</v>
      </c>
      <c r="B28" s="237"/>
      <c r="C28" s="95" t="s">
        <v>129</v>
      </c>
      <c r="D28" s="96">
        <v>3</v>
      </c>
      <c r="E28" s="97">
        <v>16800</v>
      </c>
      <c r="F28" s="64"/>
      <c r="G28" s="40">
        <f t="shared" si="0"/>
        <v>50400</v>
      </c>
      <c r="H28" s="66"/>
      <c r="I28" s="33" t="s">
        <v>227</v>
      </c>
      <c r="J28" s="108"/>
    </row>
    <row r="29" spans="1:10">
      <c r="A29" s="236">
        <v>42946</v>
      </c>
      <c r="B29" s="237"/>
      <c r="C29" s="210" t="s">
        <v>26</v>
      </c>
      <c r="D29" s="211">
        <v>250</v>
      </c>
      <c r="E29" s="51">
        <v>1500</v>
      </c>
      <c r="F29" s="36"/>
      <c r="G29" s="40">
        <f t="shared" si="0"/>
        <v>375000</v>
      </c>
      <c r="H29" s="40"/>
      <c r="I29" s="33" t="s">
        <v>227</v>
      </c>
      <c r="J29" s="90"/>
    </row>
    <row r="30" spans="1:10">
      <c r="A30" s="236"/>
      <c r="B30" s="237"/>
      <c r="C30" s="210" t="s">
        <v>28</v>
      </c>
      <c r="D30" s="211"/>
      <c r="E30" s="51"/>
      <c r="F30" s="36">
        <v>155000</v>
      </c>
      <c r="G30" s="40">
        <f t="shared" si="0"/>
        <v>0</v>
      </c>
      <c r="H30" s="40"/>
      <c r="I30" s="33"/>
      <c r="J30" s="207"/>
    </row>
    <row r="31" spans="1:10">
      <c r="A31" s="236"/>
      <c r="B31" s="237"/>
      <c r="C31" s="210"/>
      <c r="D31" s="211"/>
      <c r="E31" s="51"/>
      <c r="F31" s="36"/>
      <c r="G31" s="40">
        <f t="shared" si="0"/>
        <v>0</v>
      </c>
      <c r="H31" s="40"/>
      <c r="I31" s="205"/>
      <c r="J31" s="207"/>
    </row>
    <row r="32" spans="1:10">
      <c r="A32" s="236"/>
      <c r="B32" s="237"/>
      <c r="C32" s="210"/>
      <c r="D32" s="211"/>
      <c r="E32" s="51"/>
      <c r="F32" s="36"/>
      <c r="G32" s="40">
        <f t="shared" si="0"/>
        <v>0</v>
      </c>
      <c r="H32" s="40"/>
      <c r="I32" s="205"/>
      <c r="J32" s="207"/>
    </row>
    <row r="33" spans="1:10">
      <c r="A33" s="236"/>
      <c r="B33" s="237"/>
      <c r="C33" s="210"/>
      <c r="D33" s="211"/>
      <c r="E33" s="51"/>
      <c r="F33" s="36"/>
      <c r="G33" s="40">
        <f t="shared" si="0"/>
        <v>0</v>
      </c>
      <c r="H33" s="40"/>
      <c r="I33" s="205"/>
      <c r="J33" s="207"/>
    </row>
    <row r="34" spans="1:10">
      <c r="A34" s="236"/>
      <c r="B34" s="237"/>
      <c r="C34" s="210"/>
      <c r="D34" s="211"/>
      <c r="E34" s="51"/>
      <c r="F34" s="36"/>
      <c r="G34" s="40">
        <f t="shared" si="0"/>
        <v>0</v>
      </c>
      <c r="H34" s="40"/>
      <c r="I34" s="205"/>
      <c r="J34" s="207"/>
    </row>
    <row r="35" spans="1:10">
      <c r="A35" s="236"/>
      <c r="B35" s="237"/>
      <c r="C35" s="210"/>
      <c r="D35" s="211"/>
      <c r="E35" s="51"/>
      <c r="F35" s="36"/>
      <c r="G35" s="40">
        <f t="shared" si="0"/>
        <v>0</v>
      </c>
      <c r="H35" s="40"/>
      <c r="I35" s="205"/>
      <c r="J35" s="90"/>
    </row>
    <row r="36" spans="1:10">
      <c r="A36" s="236"/>
      <c r="B36" s="237"/>
      <c r="C36" s="210"/>
      <c r="D36" s="211"/>
      <c r="E36" s="51"/>
      <c r="F36" s="36"/>
      <c r="G36" s="40">
        <f t="shared" si="0"/>
        <v>0</v>
      </c>
      <c r="H36" s="40"/>
      <c r="I36" s="206"/>
      <c r="J36" s="90"/>
    </row>
    <row r="37" spans="1:10" ht="17.25" thickBot="1">
      <c r="A37" s="236"/>
      <c r="B37" s="237"/>
      <c r="C37" s="212"/>
      <c r="D37" s="213"/>
      <c r="E37" s="52"/>
      <c r="F37" s="44"/>
      <c r="G37" s="40">
        <f t="shared" si="0"/>
        <v>0</v>
      </c>
      <c r="H37" s="45"/>
      <c r="I37" s="52"/>
      <c r="J37" s="60"/>
    </row>
    <row r="38" spans="1:10" ht="17.25" thickBot="1">
      <c r="A38" s="46"/>
      <c r="B38" s="110"/>
      <c r="C38" s="235" t="s">
        <v>8</v>
      </c>
      <c r="D38" s="235"/>
      <c r="E38" s="235"/>
      <c r="F38" s="110">
        <f>SUM(F6:F37)</f>
        <v>1095000</v>
      </c>
      <c r="G38" s="110">
        <f>SUM(G6:G37)</f>
        <v>3990940</v>
      </c>
      <c r="H38" s="110"/>
      <c r="I38" s="208"/>
      <c r="J38" s="111"/>
    </row>
    <row r="39" spans="1:10" ht="17.25" thickBot="1">
      <c r="A39" s="235"/>
      <c r="B39" s="235"/>
      <c r="C39" s="235" t="s">
        <v>80</v>
      </c>
      <c r="D39" s="235"/>
      <c r="E39" s="235"/>
      <c r="F39" s="110">
        <f>'17년06월'!F40</f>
        <v>5588050</v>
      </c>
      <c r="G39" s="110">
        <f>'17년06월'!G40</f>
        <v>24033540</v>
      </c>
      <c r="H39" s="110"/>
      <c r="I39" s="208"/>
      <c r="J39" s="208"/>
    </row>
    <row r="40" spans="1:10" ht="17.25" thickBot="1">
      <c r="A40" s="235"/>
      <c r="B40" s="235"/>
      <c r="C40" s="235" t="s">
        <v>79</v>
      </c>
      <c r="D40" s="235"/>
      <c r="E40" s="235"/>
      <c r="F40" s="110">
        <f>F38+F39</f>
        <v>6683050</v>
      </c>
      <c r="G40" s="110">
        <f>G38+G39</f>
        <v>28024480</v>
      </c>
      <c r="H40" s="110"/>
      <c r="I40" s="208"/>
      <c r="J40" s="208"/>
    </row>
  </sheetData>
  <mergeCells count="44">
    <mergeCell ref="A10:B10"/>
    <mergeCell ref="A4:B4"/>
    <mergeCell ref="C4:E4"/>
    <mergeCell ref="F4:F5"/>
    <mergeCell ref="G4:G5"/>
    <mergeCell ref="J4:J5"/>
    <mergeCell ref="A6:B6"/>
    <mergeCell ref="A7:B7"/>
    <mergeCell ref="A8:B8"/>
    <mergeCell ref="A9:B9"/>
    <mergeCell ref="H4:H5"/>
    <mergeCell ref="I4:I5"/>
    <mergeCell ref="A22:B22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34:B34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40:B40"/>
    <mergeCell ref="C40:E40"/>
    <mergeCell ref="A35:B35"/>
    <mergeCell ref="A36:B36"/>
    <mergeCell ref="A37:B37"/>
    <mergeCell ref="C38:E38"/>
    <mergeCell ref="A39:B39"/>
    <mergeCell ref="C39:E39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2:J40"/>
  <sheetViews>
    <sheetView showGridLines="0" topLeftCell="A7" workbookViewId="0">
      <selection activeCell="I15" sqref="I15"/>
    </sheetView>
  </sheetViews>
  <sheetFormatPr defaultRowHeight="16.5"/>
  <cols>
    <col min="1" max="2" width="6.375" customWidth="1"/>
    <col min="3" max="3" width="17.625" customWidth="1"/>
    <col min="5" max="5" width="10.8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2" spans="1:10" ht="18.75">
      <c r="A2" s="22"/>
      <c r="B2" s="22"/>
      <c r="C2" s="23"/>
      <c r="D2" s="23"/>
      <c r="E2" s="23" t="s">
        <v>217</v>
      </c>
      <c r="F2" s="24" t="s">
        <v>63</v>
      </c>
      <c r="G2" s="25"/>
      <c r="H2" s="22"/>
      <c r="I2" s="23"/>
      <c r="J2" s="61" t="s">
        <v>46</v>
      </c>
    </row>
    <row r="3" spans="1:10" ht="17.25" thickBot="1">
      <c r="A3" s="22"/>
      <c r="B3" s="22"/>
      <c r="C3" s="23"/>
      <c r="D3" s="23"/>
      <c r="E3" s="23"/>
      <c r="F3" s="22"/>
      <c r="G3" s="22"/>
      <c r="H3" s="22"/>
      <c r="I3" s="23"/>
      <c r="J3" s="23"/>
    </row>
    <row r="4" spans="1:10" ht="17.25" thickBot="1">
      <c r="A4" s="240" t="s">
        <v>75</v>
      </c>
      <c r="B4" s="241"/>
      <c r="C4" s="240" t="s">
        <v>76</v>
      </c>
      <c r="D4" s="242"/>
      <c r="E4" s="241"/>
      <c r="F4" s="243" t="s">
        <v>53</v>
      </c>
      <c r="G4" s="245" t="s">
        <v>52</v>
      </c>
      <c r="H4" s="245" t="s">
        <v>2</v>
      </c>
      <c r="I4" s="247" t="s">
        <v>7</v>
      </c>
      <c r="J4" s="238" t="s">
        <v>5</v>
      </c>
    </row>
    <row r="5" spans="1:10" ht="17.25" thickBot="1">
      <c r="A5" s="26" t="s">
        <v>3</v>
      </c>
      <c r="B5" s="209" t="s">
        <v>4</v>
      </c>
      <c r="C5" s="208" t="s">
        <v>49</v>
      </c>
      <c r="D5" s="208" t="s">
        <v>50</v>
      </c>
      <c r="E5" s="208" t="s">
        <v>51</v>
      </c>
      <c r="F5" s="244"/>
      <c r="G5" s="246"/>
      <c r="H5" s="246"/>
      <c r="I5" s="248"/>
      <c r="J5" s="239"/>
    </row>
    <row r="6" spans="1:10">
      <c r="A6" s="236">
        <v>42869</v>
      </c>
      <c r="B6" s="237"/>
      <c r="C6" s="210" t="s">
        <v>218</v>
      </c>
      <c r="D6" s="211">
        <v>10</v>
      </c>
      <c r="E6" s="51">
        <v>10000</v>
      </c>
      <c r="F6" s="210"/>
      <c r="G6" s="40">
        <f>D6*E6</f>
        <v>100000</v>
      </c>
      <c r="H6" s="40"/>
      <c r="I6" s="33" t="s">
        <v>227</v>
      </c>
      <c r="J6" s="59"/>
    </row>
    <row r="7" spans="1:10">
      <c r="A7" s="236">
        <v>42883</v>
      </c>
      <c r="B7" s="237"/>
      <c r="C7" s="210" t="s">
        <v>57</v>
      </c>
      <c r="D7" s="211">
        <v>2</v>
      </c>
      <c r="E7" s="51">
        <v>7200</v>
      </c>
      <c r="F7" s="36"/>
      <c r="G7" s="40">
        <f t="shared" ref="G7:G37" si="0">D7*E7</f>
        <v>14400</v>
      </c>
      <c r="H7" s="40"/>
      <c r="I7" s="33" t="s">
        <v>227</v>
      </c>
      <c r="J7" s="59"/>
    </row>
    <row r="8" spans="1:10">
      <c r="A8" s="236"/>
      <c r="B8" s="237"/>
      <c r="C8" s="210" t="s">
        <v>219</v>
      </c>
      <c r="D8" s="211">
        <v>1</v>
      </c>
      <c r="E8" s="51">
        <v>9900</v>
      </c>
      <c r="F8" s="36"/>
      <c r="G8" s="40">
        <f t="shared" si="0"/>
        <v>9900</v>
      </c>
      <c r="H8" s="40"/>
      <c r="I8" s="33" t="s">
        <v>227</v>
      </c>
      <c r="J8" s="59"/>
    </row>
    <row r="9" spans="1:10">
      <c r="A9" s="236">
        <v>42889</v>
      </c>
      <c r="B9" s="237"/>
      <c r="C9" s="210" t="s">
        <v>61</v>
      </c>
      <c r="D9" s="211">
        <v>1</v>
      </c>
      <c r="E9" s="51">
        <v>10000</v>
      </c>
      <c r="F9" s="36"/>
      <c r="G9" s="134">
        <f t="shared" si="0"/>
        <v>10000</v>
      </c>
      <c r="H9" s="40"/>
      <c r="I9" s="33" t="s">
        <v>227</v>
      </c>
      <c r="J9" s="59"/>
    </row>
    <row r="10" spans="1:10">
      <c r="A10" s="236"/>
      <c r="B10" s="237"/>
      <c r="C10" s="210" t="s">
        <v>176</v>
      </c>
      <c r="D10" s="211">
        <v>3</v>
      </c>
      <c r="E10" s="51">
        <v>15840</v>
      </c>
      <c r="F10" s="36"/>
      <c r="G10" s="40">
        <f t="shared" si="0"/>
        <v>47520</v>
      </c>
      <c r="H10" s="40"/>
      <c r="I10" s="33" t="s">
        <v>227</v>
      </c>
      <c r="J10" s="59"/>
    </row>
    <row r="11" spans="1:10">
      <c r="A11" s="236">
        <v>42890</v>
      </c>
      <c r="B11" s="237"/>
      <c r="C11" s="210" t="s">
        <v>26</v>
      </c>
      <c r="D11" s="211">
        <v>300</v>
      </c>
      <c r="E11" s="51">
        <v>1500</v>
      </c>
      <c r="F11" s="36"/>
      <c r="G11" s="40">
        <f t="shared" si="0"/>
        <v>450000</v>
      </c>
      <c r="H11" s="40"/>
      <c r="I11" s="33" t="s">
        <v>227</v>
      </c>
      <c r="J11" s="92"/>
    </row>
    <row r="12" spans="1:10">
      <c r="A12" s="236"/>
      <c r="B12" s="237"/>
      <c r="C12" s="210" t="s">
        <v>28</v>
      </c>
      <c r="D12" s="211"/>
      <c r="E12" s="51"/>
      <c r="F12" s="36">
        <v>230000</v>
      </c>
      <c r="G12" s="40">
        <f t="shared" si="0"/>
        <v>0</v>
      </c>
      <c r="H12" s="40"/>
      <c r="I12" s="33"/>
      <c r="J12" s="184"/>
    </row>
    <row r="13" spans="1:10">
      <c r="A13" s="236">
        <v>42892</v>
      </c>
      <c r="B13" s="237"/>
      <c r="C13" s="210" t="s">
        <v>220</v>
      </c>
      <c r="D13" s="211">
        <v>3</v>
      </c>
      <c r="E13" s="51">
        <v>200000</v>
      </c>
      <c r="F13" s="36"/>
      <c r="G13" s="40">
        <f t="shared" si="0"/>
        <v>600000</v>
      </c>
      <c r="H13" s="40"/>
      <c r="I13" s="33" t="s">
        <v>227</v>
      </c>
      <c r="J13" s="92"/>
    </row>
    <row r="14" spans="1:10">
      <c r="A14" s="236"/>
      <c r="B14" s="237"/>
      <c r="C14" s="192" t="s">
        <v>221</v>
      </c>
      <c r="D14" s="211">
        <v>1</v>
      </c>
      <c r="E14" s="51">
        <v>200000</v>
      </c>
      <c r="F14" s="36"/>
      <c r="G14" s="40">
        <f t="shared" si="0"/>
        <v>200000</v>
      </c>
      <c r="H14" s="40"/>
      <c r="I14" s="33" t="s">
        <v>227</v>
      </c>
      <c r="J14" s="92"/>
    </row>
    <row r="15" spans="1:10">
      <c r="A15" s="236">
        <v>42896</v>
      </c>
      <c r="B15" s="237"/>
      <c r="C15" s="210" t="s">
        <v>176</v>
      </c>
      <c r="D15" s="211">
        <v>2</v>
      </c>
      <c r="E15" s="51">
        <v>18000</v>
      </c>
      <c r="F15" s="36"/>
      <c r="G15" s="40">
        <f t="shared" si="0"/>
        <v>36000</v>
      </c>
      <c r="H15" s="40"/>
      <c r="I15" s="33" t="s">
        <v>227</v>
      </c>
      <c r="J15" s="90"/>
    </row>
    <row r="16" spans="1:10">
      <c r="A16" s="236"/>
      <c r="B16" s="237"/>
      <c r="C16" s="210" t="s">
        <v>211</v>
      </c>
      <c r="D16" s="211">
        <v>1</v>
      </c>
      <c r="E16" s="51">
        <v>10000</v>
      </c>
      <c r="F16" s="36"/>
      <c r="G16" s="40">
        <f t="shared" si="0"/>
        <v>10000</v>
      </c>
      <c r="H16" s="40"/>
      <c r="I16" s="33" t="s">
        <v>227</v>
      </c>
      <c r="J16" s="59"/>
    </row>
    <row r="17" spans="1:10">
      <c r="A17" s="236"/>
      <c r="B17" s="237"/>
      <c r="C17" s="95" t="s">
        <v>55</v>
      </c>
      <c r="D17" s="211">
        <v>1</v>
      </c>
      <c r="E17" s="51">
        <v>13450</v>
      </c>
      <c r="F17" s="36"/>
      <c r="G17" s="40">
        <f>D17*E17</f>
        <v>13450</v>
      </c>
      <c r="H17" s="40"/>
      <c r="I17" s="33" t="s">
        <v>227</v>
      </c>
      <c r="J17" s="59"/>
    </row>
    <row r="18" spans="1:10">
      <c r="A18" s="236"/>
      <c r="B18" s="237"/>
      <c r="C18" s="210" t="s">
        <v>222</v>
      </c>
      <c r="D18" s="211">
        <v>1</v>
      </c>
      <c r="E18" s="51">
        <v>5200</v>
      </c>
      <c r="F18" s="36"/>
      <c r="G18" s="40">
        <f t="shared" si="0"/>
        <v>5200</v>
      </c>
      <c r="H18" s="40"/>
      <c r="I18" s="33" t="s">
        <v>227</v>
      </c>
      <c r="J18" s="59"/>
    </row>
    <row r="19" spans="1:10">
      <c r="A19" s="236"/>
      <c r="B19" s="237"/>
      <c r="C19" s="210" t="s">
        <v>223</v>
      </c>
      <c r="D19" s="211">
        <v>1</v>
      </c>
      <c r="E19" s="51">
        <v>4500</v>
      </c>
      <c r="F19" s="36"/>
      <c r="G19" s="40">
        <f t="shared" si="0"/>
        <v>4500</v>
      </c>
      <c r="H19" s="40"/>
      <c r="I19" s="33" t="s">
        <v>227</v>
      </c>
      <c r="J19" s="107"/>
    </row>
    <row r="20" spans="1:10">
      <c r="A20" s="236">
        <v>42897</v>
      </c>
      <c r="B20" s="237"/>
      <c r="C20" s="210" t="s">
        <v>26</v>
      </c>
      <c r="D20" s="211">
        <v>250</v>
      </c>
      <c r="E20" s="51">
        <v>1500</v>
      </c>
      <c r="F20" s="36"/>
      <c r="G20" s="40">
        <f t="shared" si="0"/>
        <v>375000</v>
      </c>
      <c r="H20" s="40"/>
      <c r="I20" s="33" t="s">
        <v>227</v>
      </c>
      <c r="J20" s="107"/>
    </row>
    <row r="21" spans="1:10">
      <c r="A21" s="236"/>
      <c r="B21" s="237"/>
      <c r="C21" s="95" t="s">
        <v>28</v>
      </c>
      <c r="D21" s="96"/>
      <c r="E21" s="97"/>
      <c r="F21" s="93">
        <v>185000</v>
      </c>
      <c r="G21" s="40">
        <f t="shared" si="0"/>
        <v>0</v>
      </c>
      <c r="H21" s="66"/>
      <c r="I21" s="33"/>
      <c r="J21" s="214"/>
    </row>
    <row r="22" spans="1:10">
      <c r="A22" s="236">
        <v>42903</v>
      </c>
      <c r="B22" s="237"/>
      <c r="C22" s="95" t="s">
        <v>176</v>
      </c>
      <c r="D22" s="84">
        <v>1</v>
      </c>
      <c r="E22" s="85">
        <v>18000</v>
      </c>
      <c r="F22" s="69"/>
      <c r="G22" s="40">
        <f t="shared" si="0"/>
        <v>18000</v>
      </c>
      <c r="H22" s="71"/>
      <c r="I22" s="33" t="s">
        <v>227</v>
      </c>
      <c r="J22" s="109"/>
    </row>
    <row r="23" spans="1:10">
      <c r="A23" s="236"/>
      <c r="B23" s="237"/>
      <c r="C23" s="83" t="s">
        <v>224</v>
      </c>
      <c r="D23" s="84">
        <v>1</v>
      </c>
      <c r="E23" s="85">
        <v>10050</v>
      </c>
      <c r="F23" s="69"/>
      <c r="G23" s="40">
        <f t="shared" si="0"/>
        <v>10050</v>
      </c>
      <c r="H23" s="71"/>
      <c r="I23" s="33" t="s">
        <v>227</v>
      </c>
      <c r="J23" s="109"/>
    </row>
    <row r="24" spans="1:10">
      <c r="A24" s="236">
        <v>42904</v>
      </c>
      <c r="B24" s="237"/>
      <c r="C24" s="95" t="s">
        <v>26</v>
      </c>
      <c r="D24" s="96">
        <v>250</v>
      </c>
      <c r="E24" s="97">
        <v>1500</v>
      </c>
      <c r="F24" s="93"/>
      <c r="G24" s="40">
        <f t="shared" si="0"/>
        <v>375000</v>
      </c>
      <c r="H24" s="66"/>
      <c r="I24" s="33" t="s">
        <v>227</v>
      </c>
      <c r="J24" s="108"/>
    </row>
    <row r="25" spans="1:10">
      <c r="A25" s="236"/>
      <c r="B25" s="237"/>
      <c r="C25" s="95" t="s">
        <v>28</v>
      </c>
      <c r="D25" s="96"/>
      <c r="E25" s="97"/>
      <c r="F25" s="93">
        <v>100000</v>
      </c>
      <c r="G25" s="40">
        <f t="shared" si="0"/>
        <v>0</v>
      </c>
      <c r="H25" s="66"/>
      <c r="I25" s="33"/>
      <c r="J25" s="108"/>
    </row>
    <row r="26" spans="1:10">
      <c r="A26" s="236"/>
      <c r="B26" s="237"/>
      <c r="C26" s="95" t="s">
        <v>97</v>
      </c>
      <c r="D26" s="96">
        <v>2</v>
      </c>
      <c r="E26" s="97">
        <v>450000</v>
      </c>
      <c r="F26" s="93"/>
      <c r="G26" s="40">
        <f t="shared" si="0"/>
        <v>900000</v>
      </c>
      <c r="H26" s="66"/>
      <c r="I26" s="33" t="s">
        <v>227</v>
      </c>
      <c r="J26" s="108"/>
    </row>
    <row r="27" spans="1:10">
      <c r="A27" s="236">
        <v>42909</v>
      </c>
      <c r="B27" s="237"/>
      <c r="C27" s="95" t="s">
        <v>26</v>
      </c>
      <c r="D27" s="96">
        <v>280</v>
      </c>
      <c r="E27" s="97">
        <v>1500</v>
      </c>
      <c r="F27" s="93"/>
      <c r="G27" s="40">
        <f t="shared" si="0"/>
        <v>420000</v>
      </c>
      <c r="H27" s="66"/>
      <c r="I27" s="33" t="s">
        <v>227</v>
      </c>
      <c r="J27" s="108"/>
    </row>
    <row r="28" spans="1:10">
      <c r="A28" s="236"/>
      <c r="B28" s="237"/>
      <c r="C28" s="95" t="s">
        <v>28</v>
      </c>
      <c r="D28" s="96"/>
      <c r="E28" s="97"/>
      <c r="F28" s="93">
        <v>245000</v>
      </c>
      <c r="G28" s="40">
        <f t="shared" si="0"/>
        <v>0</v>
      </c>
      <c r="H28" s="66"/>
      <c r="I28" s="33"/>
      <c r="J28" s="108"/>
    </row>
    <row r="29" spans="1:10">
      <c r="A29" s="236"/>
      <c r="B29" s="237"/>
      <c r="C29" s="210"/>
      <c r="D29" s="211"/>
      <c r="E29" s="51"/>
      <c r="F29" s="36"/>
      <c r="G29" s="40">
        <f t="shared" si="0"/>
        <v>0</v>
      </c>
      <c r="H29" s="40"/>
      <c r="I29" s="205"/>
      <c r="J29" s="90"/>
    </row>
    <row r="30" spans="1:10">
      <c r="A30" s="236"/>
      <c r="B30" s="237"/>
      <c r="C30" s="210"/>
      <c r="D30" s="211"/>
      <c r="E30" s="51"/>
      <c r="F30" s="36"/>
      <c r="G30" s="40">
        <f t="shared" si="0"/>
        <v>0</v>
      </c>
      <c r="H30" s="40"/>
      <c r="I30" s="205"/>
      <c r="J30" s="207"/>
    </row>
    <row r="31" spans="1:10">
      <c r="A31" s="236"/>
      <c r="B31" s="237"/>
      <c r="C31" s="210"/>
      <c r="D31" s="211"/>
      <c r="E31" s="51"/>
      <c r="F31" s="36"/>
      <c r="G31" s="40">
        <f t="shared" si="0"/>
        <v>0</v>
      </c>
      <c r="H31" s="40"/>
      <c r="I31" s="205"/>
      <c r="J31" s="207"/>
    </row>
    <row r="32" spans="1:10">
      <c r="A32" s="236"/>
      <c r="B32" s="237"/>
      <c r="C32" s="210"/>
      <c r="D32" s="211"/>
      <c r="E32" s="51"/>
      <c r="F32" s="36"/>
      <c r="G32" s="40">
        <f t="shared" si="0"/>
        <v>0</v>
      </c>
      <c r="H32" s="40"/>
      <c r="I32" s="205"/>
      <c r="J32" s="207"/>
    </row>
    <row r="33" spans="1:10">
      <c r="A33" s="236"/>
      <c r="B33" s="237"/>
      <c r="C33" s="210"/>
      <c r="D33" s="211"/>
      <c r="E33" s="51"/>
      <c r="F33" s="36"/>
      <c r="G33" s="40">
        <f t="shared" si="0"/>
        <v>0</v>
      </c>
      <c r="H33" s="40"/>
      <c r="I33" s="205"/>
      <c r="J33" s="207"/>
    </row>
    <row r="34" spans="1:10">
      <c r="A34" s="236"/>
      <c r="B34" s="237"/>
      <c r="C34" s="210"/>
      <c r="D34" s="211"/>
      <c r="E34" s="51"/>
      <c r="F34" s="36"/>
      <c r="G34" s="40">
        <f t="shared" si="0"/>
        <v>0</v>
      </c>
      <c r="H34" s="40"/>
      <c r="I34" s="205"/>
      <c r="J34" s="207"/>
    </row>
    <row r="35" spans="1:10">
      <c r="A35" s="236"/>
      <c r="B35" s="237"/>
      <c r="C35" s="210"/>
      <c r="D35" s="211"/>
      <c r="E35" s="51"/>
      <c r="F35" s="36"/>
      <c r="G35" s="40">
        <f t="shared" si="0"/>
        <v>0</v>
      </c>
      <c r="H35" s="40"/>
      <c r="I35" s="205"/>
      <c r="J35" s="90"/>
    </row>
    <row r="36" spans="1:10">
      <c r="A36" s="236"/>
      <c r="B36" s="237"/>
      <c r="C36" s="210"/>
      <c r="D36" s="211"/>
      <c r="E36" s="51"/>
      <c r="F36" s="36"/>
      <c r="G36" s="40">
        <f t="shared" si="0"/>
        <v>0</v>
      </c>
      <c r="H36" s="40"/>
      <c r="I36" s="206"/>
      <c r="J36" s="90"/>
    </row>
    <row r="37" spans="1:10" ht="17.25" thickBot="1">
      <c r="A37" s="236"/>
      <c r="B37" s="237"/>
      <c r="C37" s="212"/>
      <c r="D37" s="213"/>
      <c r="E37" s="52"/>
      <c r="F37" s="44"/>
      <c r="G37" s="40">
        <f t="shared" si="0"/>
        <v>0</v>
      </c>
      <c r="H37" s="45"/>
      <c r="I37" s="52"/>
      <c r="J37" s="60"/>
    </row>
    <row r="38" spans="1:10" ht="17.25" thickBot="1">
      <c r="A38" s="46"/>
      <c r="B38" s="110"/>
      <c r="C38" s="235" t="s">
        <v>8</v>
      </c>
      <c r="D38" s="235"/>
      <c r="E38" s="235"/>
      <c r="F38" s="110">
        <f>SUM(F6:F37)</f>
        <v>760000</v>
      </c>
      <c r="G38" s="110">
        <f>SUM(G6:G37)</f>
        <v>3599020</v>
      </c>
      <c r="H38" s="110"/>
      <c r="I38" s="208"/>
      <c r="J38" s="111"/>
    </row>
    <row r="39" spans="1:10" ht="17.25" thickBot="1">
      <c r="A39" s="235"/>
      <c r="B39" s="235"/>
      <c r="C39" s="235" t="s">
        <v>80</v>
      </c>
      <c r="D39" s="235"/>
      <c r="E39" s="235"/>
      <c r="F39" s="110">
        <f>'17년05월'!F40</f>
        <v>4828050</v>
      </c>
      <c r="G39" s="110">
        <f>'17년05월'!G40</f>
        <v>20434520</v>
      </c>
      <c r="H39" s="110"/>
      <c r="I39" s="208"/>
      <c r="J39" s="208"/>
    </row>
    <row r="40" spans="1:10" ht="17.25" thickBot="1">
      <c r="A40" s="235"/>
      <c r="B40" s="235"/>
      <c r="C40" s="235" t="s">
        <v>79</v>
      </c>
      <c r="D40" s="235"/>
      <c r="E40" s="235"/>
      <c r="F40" s="110">
        <f>F38+F39</f>
        <v>5588050</v>
      </c>
      <c r="G40" s="110">
        <f>G38+G39</f>
        <v>24033540</v>
      </c>
      <c r="H40" s="110"/>
      <c r="I40" s="208"/>
      <c r="J40" s="208"/>
    </row>
  </sheetData>
  <mergeCells count="44">
    <mergeCell ref="A10:B10"/>
    <mergeCell ref="A4:B4"/>
    <mergeCell ref="C4:E4"/>
    <mergeCell ref="F4:F5"/>
    <mergeCell ref="G4:G5"/>
    <mergeCell ref="J4:J5"/>
    <mergeCell ref="A6:B6"/>
    <mergeCell ref="A7:B7"/>
    <mergeCell ref="A8:B8"/>
    <mergeCell ref="A9:B9"/>
    <mergeCell ref="H4:H5"/>
    <mergeCell ref="I4:I5"/>
    <mergeCell ref="A22:B22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34:B34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40:B40"/>
    <mergeCell ref="C40:E40"/>
    <mergeCell ref="A35:B35"/>
    <mergeCell ref="A36:B36"/>
    <mergeCell ref="A37:B37"/>
    <mergeCell ref="C38:E38"/>
    <mergeCell ref="A39:B39"/>
    <mergeCell ref="C39:E39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2:J40"/>
  <sheetViews>
    <sheetView showGridLines="0" topLeftCell="A19" workbookViewId="0">
      <selection activeCell="F40" sqref="F40"/>
    </sheetView>
  </sheetViews>
  <sheetFormatPr defaultRowHeight="16.5"/>
  <cols>
    <col min="1" max="2" width="6.375" customWidth="1"/>
    <col min="3" max="3" width="17.625" customWidth="1"/>
    <col min="5" max="5" width="10.8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2" spans="1:10" ht="18.75">
      <c r="A2" s="22"/>
      <c r="B2" s="22"/>
      <c r="C2" s="23"/>
      <c r="D2" s="23"/>
      <c r="E2" s="23" t="s">
        <v>215</v>
      </c>
      <c r="F2" s="24" t="s">
        <v>63</v>
      </c>
      <c r="G2" s="25"/>
      <c r="H2" s="22"/>
      <c r="I2" s="23"/>
      <c r="J2" s="61" t="s">
        <v>46</v>
      </c>
    </row>
    <row r="3" spans="1:10" ht="17.25" thickBot="1">
      <c r="A3" s="22"/>
      <c r="B3" s="22"/>
      <c r="C3" s="23"/>
      <c r="D3" s="23"/>
      <c r="E3" s="23"/>
      <c r="F3" s="22"/>
      <c r="G3" s="22"/>
      <c r="H3" s="22"/>
      <c r="I3" s="23"/>
      <c r="J3" s="23"/>
    </row>
    <row r="4" spans="1:10" ht="17.25" thickBot="1">
      <c r="A4" s="240" t="s">
        <v>75</v>
      </c>
      <c r="B4" s="241"/>
      <c r="C4" s="240" t="s">
        <v>76</v>
      </c>
      <c r="D4" s="242"/>
      <c r="E4" s="241"/>
      <c r="F4" s="243" t="s">
        <v>53</v>
      </c>
      <c r="G4" s="245" t="s">
        <v>52</v>
      </c>
      <c r="H4" s="245" t="s">
        <v>2</v>
      </c>
      <c r="I4" s="247" t="s">
        <v>7</v>
      </c>
      <c r="J4" s="238" t="s">
        <v>5</v>
      </c>
    </row>
    <row r="5" spans="1:10" ht="17.25" thickBot="1">
      <c r="A5" s="26" t="s">
        <v>3</v>
      </c>
      <c r="B5" s="200" t="s">
        <v>4</v>
      </c>
      <c r="C5" s="199" t="s">
        <v>49</v>
      </c>
      <c r="D5" s="199" t="s">
        <v>50</v>
      </c>
      <c r="E5" s="199" t="s">
        <v>51</v>
      </c>
      <c r="F5" s="244"/>
      <c r="G5" s="246"/>
      <c r="H5" s="246"/>
      <c r="I5" s="248"/>
      <c r="J5" s="239"/>
    </row>
    <row r="6" spans="1:10">
      <c r="A6" s="236">
        <v>42861</v>
      </c>
      <c r="B6" s="237"/>
      <c r="C6" s="201" t="s">
        <v>210</v>
      </c>
      <c r="D6" s="202">
        <v>3</v>
      </c>
      <c r="E6" s="51">
        <v>16800</v>
      </c>
      <c r="F6" s="201"/>
      <c r="G6" s="40">
        <f>D6*E6</f>
        <v>50400</v>
      </c>
      <c r="H6" s="40"/>
      <c r="I6" s="33"/>
      <c r="J6" s="59"/>
    </row>
    <row r="7" spans="1:10">
      <c r="A7" s="236">
        <v>42862</v>
      </c>
      <c r="B7" s="237"/>
      <c r="C7" s="201" t="s">
        <v>26</v>
      </c>
      <c r="D7" s="202">
        <v>350</v>
      </c>
      <c r="E7" s="51">
        <v>1500</v>
      </c>
      <c r="F7" s="36"/>
      <c r="G7" s="40">
        <f t="shared" ref="G7:G37" si="0">D7*E7</f>
        <v>525000</v>
      </c>
      <c r="H7" s="40"/>
      <c r="I7" s="33"/>
      <c r="J7" s="59"/>
    </row>
    <row r="8" spans="1:10">
      <c r="A8" s="236"/>
      <c r="B8" s="237"/>
      <c r="C8" s="201" t="s">
        <v>28</v>
      </c>
      <c r="D8" s="202"/>
      <c r="E8" s="51"/>
      <c r="F8" s="36">
        <v>314500</v>
      </c>
      <c r="G8" s="40">
        <f t="shared" si="0"/>
        <v>0</v>
      </c>
      <c r="H8" s="40"/>
      <c r="I8" s="33"/>
      <c r="J8" s="59"/>
    </row>
    <row r="9" spans="1:10">
      <c r="A9" s="236">
        <v>42869</v>
      </c>
      <c r="B9" s="237"/>
      <c r="C9" s="201" t="s">
        <v>26</v>
      </c>
      <c r="D9" s="202">
        <v>300</v>
      </c>
      <c r="E9" s="51">
        <v>1500</v>
      </c>
      <c r="F9" s="36"/>
      <c r="G9" s="134">
        <f t="shared" si="0"/>
        <v>450000</v>
      </c>
      <c r="H9" s="40"/>
      <c r="I9" s="33"/>
      <c r="J9" s="59"/>
    </row>
    <row r="10" spans="1:10">
      <c r="A10" s="236"/>
      <c r="B10" s="237"/>
      <c r="C10" s="201" t="s">
        <v>28</v>
      </c>
      <c r="D10" s="202"/>
      <c r="E10" s="51"/>
      <c r="F10" s="36">
        <v>253000</v>
      </c>
      <c r="G10" s="40">
        <f t="shared" si="0"/>
        <v>0</v>
      </c>
      <c r="H10" s="40"/>
      <c r="I10" s="33"/>
      <c r="J10" s="59"/>
    </row>
    <row r="11" spans="1:10">
      <c r="A11" s="236"/>
      <c r="B11" s="237"/>
      <c r="C11" s="201" t="s">
        <v>211</v>
      </c>
      <c r="D11" s="202">
        <v>1</v>
      </c>
      <c r="E11" s="51">
        <v>11500</v>
      </c>
      <c r="F11" s="36"/>
      <c r="G11" s="40">
        <f t="shared" si="0"/>
        <v>11500</v>
      </c>
      <c r="H11" s="40"/>
      <c r="I11" s="33"/>
      <c r="J11" s="92"/>
    </row>
    <row r="12" spans="1:10">
      <c r="A12" s="236"/>
      <c r="B12" s="237"/>
      <c r="C12" s="201" t="s">
        <v>61</v>
      </c>
      <c r="D12" s="202">
        <v>1</v>
      </c>
      <c r="E12" s="51">
        <v>9900</v>
      </c>
      <c r="F12" s="36"/>
      <c r="G12" s="40">
        <f t="shared" si="0"/>
        <v>9900</v>
      </c>
      <c r="H12" s="40"/>
      <c r="I12" s="33"/>
      <c r="J12" s="184"/>
    </row>
    <row r="13" spans="1:10">
      <c r="A13" s="236"/>
      <c r="B13" s="237"/>
      <c r="C13" s="201" t="s">
        <v>210</v>
      </c>
      <c r="D13" s="202">
        <v>1</v>
      </c>
      <c r="E13" s="51">
        <v>18000</v>
      </c>
      <c r="F13" s="36"/>
      <c r="G13" s="40">
        <f t="shared" si="0"/>
        <v>18000</v>
      </c>
      <c r="H13" s="40"/>
      <c r="I13" s="33"/>
      <c r="J13" s="92"/>
    </row>
    <row r="14" spans="1:10">
      <c r="A14" s="236"/>
      <c r="B14" s="237"/>
      <c r="C14" s="192" t="s">
        <v>130</v>
      </c>
      <c r="D14" s="202">
        <v>1</v>
      </c>
      <c r="E14" s="51">
        <v>23800</v>
      </c>
      <c r="F14" s="36"/>
      <c r="G14" s="40">
        <f t="shared" si="0"/>
        <v>23800</v>
      </c>
      <c r="H14" s="40"/>
      <c r="I14" s="33"/>
      <c r="J14" s="92"/>
    </row>
    <row r="15" spans="1:10">
      <c r="A15" s="236">
        <v>42876</v>
      </c>
      <c r="B15" s="237"/>
      <c r="C15" s="201" t="s">
        <v>26</v>
      </c>
      <c r="D15" s="202">
        <v>255</v>
      </c>
      <c r="E15" s="51">
        <v>1500</v>
      </c>
      <c r="F15" s="36"/>
      <c r="G15" s="40">
        <f t="shared" si="0"/>
        <v>382500</v>
      </c>
      <c r="H15" s="40"/>
      <c r="I15" s="33"/>
      <c r="J15" s="90"/>
    </row>
    <row r="16" spans="1:10">
      <c r="A16" s="236"/>
      <c r="B16" s="237"/>
      <c r="C16" s="201" t="s">
        <v>28</v>
      </c>
      <c r="D16" s="202"/>
      <c r="E16" s="51"/>
      <c r="F16" s="36">
        <v>192500</v>
      </c>
      <c r="G16" s="40">
        <f t="shared" si="0"/>
        <v>0</v>
      </c>
      <c r="H16" s="40"/>
      <c r="I16" s="33"/>
      <c r="J16" s="59"/>
    </row>
    <row r="17" spans="1:10">
      <c r="A17" s="236"/>
      <c r="B17" s="237"/>
      <c r="C17" s="95" t="s">
        <v>97</v>
      </c>
      <c r="D17" s="202">
        <v>2</v>
      </c>
      <c r="E17" s="51">
        <v>450000</v>
      </c>
      <c r="F17" s="36"/>
      <c r="G17" s="40">
        <f t="shared" si="0"/>
        <v>900000</v>
      </c>
      <c r="H17" s="40"/>
      <c r="I17" s="33"/>
      <c r="J17" s="59"/>
    </row>
    <row r="18" spans="1:10">
      <c r="A18" s="236">
        <v>42883</v>
      </c>
      <c r="B18" s="237"/>
      <c r="C18" s="201" t="s">
        <v>26</v>
      </c>
      <c r="D18" s="202">
        <v>300</v>
      </c>
      <c r="E18" s="51">
        <v>1500</v>
      </c>
      <c r="F18" s="36"/>
      <c r="G18" s="40">
        <f t="shared" si="0"/>
        <v>450000</v>
      </c>
      <c r="H18" s="40"/>
      <c r="I18" s="33"/>
      <c r="J18" s="59"/>
    </row>
    <row r="19" spans="1:10">
      <c r="A19" s="236"/>
      <c r="B19" s="237"/>
      <c r="C19" s="201" t="s">
        <v>28</v>
      </c>
      <c r="D19" s="202"/>
      <c r="E19" s="51"/>
      <c r="F19" s="36">
        <v>276150</v>
      </c>
      <c r="G19" s="40">
        <f t="shared" si="0"/>
        <v>0</v>
      </c>
      <c r="H19" s="40"/>
      <c r="I19" s="33"/>
      <c r="J19" s="107"/>
    </row>
    <row r="20" spans="1:10">
      <c r="A20" s="236"/>
      <c r="B20" s="237"/>
      <c r="C20" s="201" t="s">
        <v>57</v>
      </c>
      <c r="D20" s="202">
        <v>2</v>
      </c>
      <c r="E20" s="51">
        <v>7200</v>
      </c>
      <c r="F20" s="36"/>
      <c r="G20" s="40">
        <f t="shared" si="0"/>
        <v>14400</v>
      </c>
      <c r="H20" s="40"/>
      <c r="I20" s="33" t="s">
        <v>44</v>
      </c>
      <c r="J20" s="107" t="s">
        <v>212</v>
      </c>
    </row>
    <row r="21" spans="1:10">
      <c r="A21" s="236"/>
      <c r="B21" s="237"/>
      <c r="C21" s="95" t="s">
        <v>61</v>
      </c>
      <c r="D21" s="96">
        <v>1</v>
      </c>
      <c r="E21" s="97">
        <v>9900</v>
      </c>
      <c r="F21" s="93"/>
      <c r="G21" s="40">
        <f t="shared" si="0"/>
        <v>9900</v>
      </c>
      <c r="H21" s="66"/>
      <c r="I21" s="33" t="s">
        <v>44</v>
      </c>
      <c r="J21" s="214" t="s">
        <v>213</v>
      </c>
    </row>
    <row r="22" spans="1:10">
      <c r="A22" s="236"/>
      <c r="B22" s="237"/>
      <c r="C22" s="95"/>
      <c r="D22" s="84"/>
      <c r="E22" s="85"/>
      <c r="F22" s="69"/>
      <c r="G22" s="40">
        <f t="shared" si="0"/>
        <v>0</v>
      </c>
      <c r="H22" s="71"/>
      <c r="I22" s="33"/>
      <c r="J22" s="109"/>
    </row>
    <row r="23" spans="1:10">
      <c r="A23" s="236"/>
      <c r="B23" s="237"/>
      <c r="C23" s="83"/>
      <c r="D23" s="84"/>
      <c r="E23" s="85"/>
      <c r="F23" s="69"/>
      <c r="G23" s="40">
        <f t="shared" si="0"/>
        <v>0</v>
      </c>
      <c r="H23" s="71"/>
      <c r="I23" s="33"/>
      <c r="J23" s="109"/>
    </row>
    <row r="24" spans="1:10">
      <c r="A24" s="236"/>
      <c r="B24" s="237"/>
      <c r="C24" s="95"/>
      <c r="D24" s="96"/>
      <c r="E24" s="97"/>
      <c r="F24" s="93"/>
      <c r="G24" s="40">
        <f t="shared" si="0"/>
        <v>0</v>
      </c>
      <c r="H24" s="66"/>
      <c r="I24" s="33"/>
      <c r="J24" s="108"/>
    </row>
    <row r="25" spans="1:10">
      <c r="A25" s="236"/>
      <c r="B25" s="237"/>
      <c r="C25" s="95"/>
      <c r="D25" s="96"/>
      <c r="E25" s="97"/>
      <c r="F25" s="93"/>
      <c r="G25" s="40">
        <f t="shared" si="0"/>
        <v>0</v>
      </c>
      <c r="H25" s="66"/>
      <c r="I25" s="33"/>
      <c r="J25" s="108"/>
    </row>
    <row r="26" spans="1:10">
      <c r="A26" s="236"/>
      <c r="B26" s="237"/>
      <c r="C26" s="95"/>
      <c r="D26" s="96"/>
      <c r="E26" s="97"/>
      <c r="F26" s="93"/>
      <c r="G26" s="40">
        <f t="shared" si="0"/>
        <v>0</v>
      </c>
      <c r="H26" s="66"/>
      <c r="I26" s="33"/>
      <c r="J26" s="108"/>
    </row>
    <row r="27" spans="1:10">
      <c r="A27" s="236"/>
      <c r="B27" s="237"/>
      <c r="C27" s="95"/>
      <c r="D27" s="96"/>
      <c r="E27" s="97"/>
      <c r="F27" s="93"/>
      <c r="G27" s="40">
        <f t="shared" si="0"/>
        <v>0</v>
      </c>
      <c r="H27" s="66"/>
      <c r="I27" s="33"/>
      <c r="J27" s="108"/>
    </row>
    <row r="28" spans="1:10">
      <c r="A28" s="236"/>
      <c r="B28" s="237"/>
      <c r="C28" s="95"/>
      <c r="D28" s="96"/>
      <c r="E28" s="97"/>
      <c r="F28" s="64"/>
      <c r="G28" s="40">
        <f t="shared" si="0"/>
        <v>0</v>
      </c>
      <c r="H28" s="66"/>
      <c r="I28" s="33"/>
      <c r="J28" s="108"/>
    </row>
    <row r="29" spans="1:10">
      <c r="A29" s="236"/>
      <c r="B29" s="237"/>
      <c r="C29" s="201"/>
      <c r="D29" s="202"/>
      <c r="E29" s="51"/>
      <c r="F29" s="36"/>
      <c r="G29" s="40">
        <f t="shared" si="0"/>
        <v>0</v>
      </c>
      <c r="H29" s="40"/>
      <c r="I29" s="205"/>
      <c r="J29" s="90"/>
    </row>
    <row r="30" spans="1:10">
      <c r="A30" s="236"/>
      <c r="B30" s="237"/>
      <c r="C30" s="201"/>
      <c r="D30" s="202"/>
      <c r="E30" s="51"/>
      <c r="F30" s="36"/>
      <c r="G30" s="40">
        <f t="shared" si="0"/>
        <v>0</v>
      </c>
      <c r="H30" s="40"/>
      <c r="I30" s="205"/>
      <c r="J30" s="207"/>
    </row>
    <row r="31" spans="1:10">
      <c r="A31" s="236"/>
      <c r="B31" s="237"/>
      <c r="C31" s="201"/>
      <c r="D31" s="202"/>
      <c r="E31" s="51"/>
      <c r="F31" s="36"/>
      <c r="G31" s="40">
        <f t="shared" si="0"/>
        <v>0</v>
      </c>
      <c r="H31" s="40"/>
      <c r="I31" s="205"/>
      <c r="J31" s="207"/>
    </row>
    <row r="32" spans="1:10">
      <c r="A32" s="236"/>
      <c r="B32" s="237"/>
      <c r="C32" s="201"/>
      <c r="D32" s="202"/>
      <c r="E32" s="51"/>
      <c r="F32" s="36"/>
      <c r="G32" s="40">
        <f t="shared" si="0"/>
        <v>0</v>
      </c>
      <c r="H32" s="40"/>
      <c r="I32" s="205"/>
      <c r="J32" s="207"/>
    </row>
    <row r="33" spans="1:10">
      <c r="A33" s="236"/>
      <c r="B33" s="237"/>
      <c r="C33" s="201"/>
      <c r="D33" s="202"/>
      <c r="E33" s="51"/>
      <c r="F33" s="36"/>
      <c r="G33" s="40">
        <f t="shared" si="0"/>
        <v>0</v>
      </c>
      <c r="H33" s="40"/>
      <c r="I33" s="205"/>
      <c r="J33" s="207"/>
    </row>
    <row r="34" spans="1:10">
      <c r="A34" s="236"/>
      <c r="B34" s="237"/>
      <c r="C34" s="201"/>
      <c r="D34" s="202"/>
      <c r="E34" s="51"/>
      <c r="F34" s="36"/>
      <c r="G34" s="40">
        <f t="shared" si="0"/>
        <v>0</v>
      </c>
      <c r="H34" s="40"/>
      <c r="I34" s="205"/>
      <c r="J34" s="207"/>
    </row>
    <row r="35" spans="1:10">
      <c r="A35" s="236"/>
      <c r="B35" s="237"/>
      <c r="C35" s="201"/>
      <c r="D35" s="202"/>
      <c r="E35" s="51"/>
      <c r="F35" s="36"/>
      <c r="G35" s="40">
        <f t="shared" si="0"/>
        <v>0</v>
      </c>
      <c r="H35" s="40"/>
      <c r="I35" s="205"/>
      <c r="J35" s="90"/>
    </row>
    <row r="36" spans="1:10">
      <c r="A36" s="236"/>
      <c r="B36" s="237"/>
      <c r="C36" s="201"/>
      <c r="D36" s="202"/>
      <c r="E36" s="51"/>
      <c r="F36" s="36"/>
      <c r="G36" s="40">
        <f t="shared" si="0"/>
        <v>0</v>
      </c>
      <c r="H36" s="40"/>
      <c r="I36" s="206"/>
      <c r="J36" s="90"/>
    </row>
    <row r="37" spans="1:10" ht="17.25" thickBot="1">
      <c r="A37" s="236"/>
      <c r="B37" s="237"/>
      <c r="C37" s="203"/>
      <c r="D37" s="204"/>
      <c r="E37" s="52"/>
      <c r="F37" s="44"/>
      <c r="G37" s="40">
        <f t="shared" si="0"/>
        <v>0</v>
      </c>
      <c r="H37" s="45"/>
      <c r="I37" s="52"/>
      <c r="J37" s="60"/>
    </row>
    <row r="38" spans="1:10" ht="17.25" thickBot="1">
      <c r="A38" s="46"/>
      <c r="B38" s="110"/>
      <c r="C38" s="235" t="s">
        <v>8</v>
      </c>
      <c r="D38" s="235"/>
      <c r="E38" s="235"/>
      <c r="F38" s="110">
        <f>SUM(F6:F37)</f>
        <v>1036150</v>
      </c>
      <c r="G38" s="110">
        <f>SUM(G6:G37)</f>
        <v>2845400</v>
      </c>
      <c r="H38" s="110"/>
      <c r="I38" s="199"/>
      <c r="J38" s="111"/>
    </row>
    <row r="39" spans="1:10" ht="17.25" thickBot="1">
      <c r="A39" s="235"/>
      <c r="B39" s="235"/>
      <c r="C39" s="235" t="s">
        <v>80</v>
      </c>
      <c r="D39" s="235"/>
      <c r="E39" s="235"/>
      <c r="F39" s="110">
        <f>'17년04월'!F40</f>
        <v>3791900</v>
      </c>
      <c r="G39" s="110">
        <f>'17년04월'!G40</f>
        <v>17589120</v>
      </c>
      <c r="H39" s="110"/>
      <c r="I39" s="199"/>
      <c r="J39" s="199"/>
    </row>
    <row r="40" spans="1:10" ht="17.25" thickBot="1">
      <c r="A40" s="235"/>
      <c r="B40" s="235"/>
      <c r="C40" s="235" t="s">
        <v>79</v>
      </c>
      <c r="D40" s="235"/>
      <c r="E40" s="235"/>
      <c r="F40" s="110">
        <f>F38+F39</f>
        <v>4828050</v>
      </c>
      <c r="G40" s="110">
        <f>G38+G39</f>
        <v>20434520</v>
      </c>
      <c r="H40" s="110"/>
      <c r="I40" s="199"/>
      <c r="J40" s="199"/>
    </row>
  </sheetData>
  <mergeCells count="44">
    <mergeCell ref="A40:B40"/>
    <mergeCell ref="C40:E40"/>
    <mergeCell ref="A35:B35"/>
    <mergeCell ref="A36:B36"/>
    <mergeCell ref="A37:B37"/>
    <mergeCell ref="C38:E38"/>
    <mergeCell ref="A39:B39"/>
    <mergeCell ref="C39:E39"/>
    <mergeCell ref="A34:B34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22:B22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J4:J5"/>
    <mergeCell ref="A6:B6"/>
    <mergeCell ref="A7:B7"/>
    <mergeCell ref="A8:B8"/>
    <mergeCell ref="A9:B9"/>
    <mergeCell ref="H4:H5"/>
    <mergeCell ref="I4:I5"/>
    <mergeCell ref="A10:B10"/>
    <mergeCell ref="A4:B4"/>
    <mergeCell ref="C4:E4"/>
    <mergeCell ref="F4:F5"/>
    <mergeCell ref="G4:G5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2:J40"/>
  <sheetViews>
    <sheetView showGridLines="0" topLeftCell="A19" workbookViewId="0">
      <selection activeCell="E2" sqref="E2"/>
    </sheetView>
  </sheetViews>
  <sheetFormatPr defaultRowHeight="16.5"/>
  <cols>
    <col min="1" max="2" width="6.375" customWidth="1"/>
    <col min="3" max="3" width="17.625" customWidth="1"/>
    <col min="5" max="5" width="10.8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2" spans="1:10" ht="18.75">
      <c r="A2" s="22"/>
      <c r="B2" s="22"/>
      <c r="C2" s="23"/>
      <c r="D2" s="23"/>
      <c r="E2" s="23" t="s">
        <v>214</v>
      </c>
      <c r="F2" s="24" t="s">
        <v>63</v>
      </c>
      <c r="G2" s="25"/>
      <c r="H2" s="22"/>
      <c r="I2" s="23"/>
      <c r="J2" s="61" t="s">
        <v>46</v>
      </c>
    </row>
    <row r="3" spans="1:10" ht="17.25" thickBot="1">
      <c r="A3" s="22"/>
      <c r="B3" s="22"/>
      <c r="C3" s="23"/>
      <c r="D3" s="23"/>
      <c r="E3" s="23"/>
      <c r="F3" s="22"/>
      <c r="G3" s="22"/>
      <c r="H3" s="22"/>
      <c r="I3" s="23"/>
      <c r="J3" s="23"/>
    </row>
    <row r="4" spans="1:10" ht="17.25" thickBot="1">
      <c r="A4" s="240" t="s">
        <v>75</v>
      </c>
      <c r="B4" s="241"/>
      <c r="C4" s="240" t="s">
        <v>76</v>
      </c>
      <c r="D4" s="242"/>
      <c r="E4" s="241"/>
      <c r="F4" s="243" t="s">
        <v>53</v>
      </c>
      <c r="G4" s="245" t="s">
        <v>52</v>
      </c>
      <c r="H4" s="245" t="s">
        <v>2</v>
      </c>
      <c r="I4" s="247" t="s">
        <v>7</v>
      </c>
      <c r="J4" s="238" t="s">
        <v>5</v>
      </c>
    </row>
    <row r="5" spans="1:10" ht="17.25" thickBot="1">
      <c r="A5" s="26" t="s">
        <v>3</v>
      </c>
      <c r="B5" s="194" t="s">
        <v>4</v>
      </c>
      <c r="C5" s="193" t="s">
        <v>49</v>
      </c>
      <c r="D5" s="193" t="s">
        <v>50</v>
      </c>
      <c r="E5" s="193" t="s">
        <v>51</v>
      </c>
      <c r="F5" s="244"/>
      <c r="G5" s="246"/>
      <c r="H5" s="246"/>
      <c r="I5" s="248"/>
      <c r="J5" s="239"/>
    </row>
    <row r="6" spans="1:10">
      <c r="A6" s="236">
        <v>42823</v>
      </c>
      <c r="B6" s="237"/>
      <c r="C6" s="195" t="s">
        <v>100</v>
      </c>
      <c r="D6" s="196">
        <v>1</v>
      </c>
      <c r="E6" s="51">
        <v>38100</v>
      </c>
      <c r="F6" s="195"/>
      <c r="G6" s="40">
        <f>D6*E6</f>
        <v>38100</v>
      </c>
      <c r="H6" s="40"/>
      <c r="I6" s="33"/>
      <c r="J6" s="59"/>
    </row>
    <row r="7" spans="1:10">
      <c r="A7" s="236">
        <v>42826</v>
      </c>
      <c r="B7" s="237"/>
      <c r="C7" s="195" t="s">
        <v>129</v>
      </c>
      <c r="D7" s="196">
        <v>1</v>
      </c>
      <c r="E7" s="51">
        <v>16800</v>
      </c>
      <c r="F7" s="36"/>
      <c r="G7" s="40">
        <f t="shared" ref="G7:G37" si="0">D7*E7</f>
        <v>16800</v>
      </c>
      <c r="H7" s="40"/>
      <c r="I7" s="33"/>
      <c r="J7" s="59"/>
    </row>
    <row r="8" spans="1:10">
      <c r="A8" s="236"/>
      <c r="B8" s="237"/>
      <c r="C8" s="195" t="s">
        <v>130</v>
      </c>
      <c r="D8" s="196">
        <v>1</v>
      </c>
      <c r="E8" s="51">
        <v>15200</v>
      </c>
      <c r="F8" s="36"/>
      <c r="G8" s="40">
        <f t="shared" si="0"/>
        <v>15200</v>
      </c>
      <c r="H8" s="40"/>
      <c r="I8" s="33"/>
      <c r="J8" s="59"/>
    </row>
    <row r="9" spans="1:10">
      <c r="A9" s="236"/>
      <c r="B9" s="237"/>
      <c r="C9" s="195" t="s">
        <v>61</v>
      </c>
      <c r="D9" s="196">
        <v>2</v>
      </c>
      <c r="E9" s="51">
        <v>10000</v>
      </c>
      <c r="F9" s="36"/>
      <c r="G9" s="134">
        <f t="shared" si="0"/>
        <v>20000</v>
      </c>
      <c r="H9" s="40"/>
      <c r="I9" s="33"/>
      <c r="J9" s="59"/>
    </row>
    <row r="10" spans="1:10">
      <c r="A10" s="236"/>
      <c r="B10" s="237"/>
      <c r="C10" s="195" t="s">
        <v>206</v>
      </c>
      <c r="D10" s="196">
        <v>1</v>
      </c>
      <c r="E10" s="51">
        <v>11200</v>
      </c>
      <c r="F10" s="36"/>
      <c r="G10" s="40">
        <f t="shared" si="0"/>
        <v>11200</v>
      </c>
      <c r="H10" s="40"/>
      <c r="I10" s="33"/>
      <c r="J10" s="59"/>
    </row>
    <row r="11" spans="1:10">
      <c r="A11" s="236">
        <v>42827</v>
      </c>
      <c r="B11" s="237"/>
      <c r="C11" s="195" t="s">
        <v>26</v>
      </c>
      <c r="D11" s="196">
        <v>300</v>
      </c>
      <c r="E11" s="51">
        <v>1500</v>
      </c>
      <c r="F11" s="36"/>
      <c r="G11" s="40">
        <f t="shared" si="0"/>
        <v>450000</v>
      </c>
      <c r="H11" s="40"/>
      <c r="I11" s="33"/>
      <c r="J11" s="92"/>
    </row>
    <row r="12" spans="1:10">
      <c r="A12" s="236"/>
      <c r="B12" s="237"/>
      <c r="C12" s="195" t="s">
        <v>28</v>
      </c>
      <c r="D12" s="196"/>
      <c r="E12" s="51"/>
      <c r="F12" s="36">
        <v>280000</v>
      </c>
      <c r="G12" s="40">
        <f t="shared" si="0"/>
        <v>0</v>
      </c>
      <c r="H12" s="40"/>
      <c r="I12" s="33"/>
      <c r="J12" s="184"/>
    </row>
    <row r="13" spans="1:10">
      <c r="A13" s="236">
        <v>42837</v>
      </c>
      <c r="B13" s="237"/>
      <c r="C13" s="195" t="s">
        <v>207</v>
      </c>
      <c r="D13" s="196">
        <v>20</v>
      </c>
      <c r="E13" s="51">
        <v>5900</v>
      </c>
      <c r="F13" s="36"/>
      <c r="G13" s="40">
        <f t="shared" si="0"/>
        <v>118000</v>
      </c>
      <c r="H13" s="40"/>
      <c r="I13" s="33"/>
      <c r="J13" s="92"/>
    </row>
    <row r="14" spans="1:10">
      <c r="A14" s="236">
        <v>42841</v>
      </c>
      <c r="B14" s="237"/>
      <c r="C14" s="192" t="s">
        <v>208</v>
      </c>
      <c r="D14" s="196">
        <v>1</v>
      </c>
      <c r="E14" s="51">
        <v>4930000</v>
      </c>
      <c r="F14" s="36"/>
      <c r="G14" s="40">
        <f t="shared" si="0"/>
        <v>4930000</v>
      </c>
      <c r="H14" s="40"/>
      <c r="I14" s="33"/>
      <c r="J14" s="92"/>
    </row>
    <row r="15" spans="1:10">
      <c r="A15" s="236"/>
      <c r="B15" s="237"/>
      <c r="C15" s="195" t="s">
        <v>97</v>
      </c>
      <c r="D15" s="196">
        <v>2</v>
      </c>
      <c r="E15" s="51">
        <v>450000</v>
      </c>
      <c r="F15" s="36"/>
      <c r="G15" s="40">
        <f t="shared" si="0"/>
        <v>900000</v>
      </c>
      <c r="H15" s="40"/>
      <c r="I15" s="33"/>
      <c r="J15" s="90"/>
    </row>
    <row r="16" spans="1:10">
      <c r="A16" s="236">
        <v>42845</v>
      </c>
      <c r="B16" s="237"/>
      <c r="C16" s="195" t="s">
        <v>129</v>
      </c>
      <c r="D16" s="196">
        <v>3</v>
      </c>
      <c r="E16" s="51">
        <v>16800</v>
      </c>
      <c r="F16" s="36"/>
      <c r="G16" s="40">
        <f t="shared" si="0"/>
        <v>50400</v>
      </c>
      <c r="H16" s="40"/>
      <c r="I16" s="33"/>
      <c r="J16" s="59"/>
    </row>
    <row r="17" spans="1:10">
      <c r="A17" s="236">
        <v>42848</v>
      </c>
      <c r="B17" s="237"/>
      <c r="C17" s="95" t="s">
        <v>209</v>
      </c>
      <c r="D17" s="196">
        <v>350</v>
      </c>
      <c r="E17" s="51">
        <v>1500</v>
      </c>
      <c r="F17" s="36"/>
      <c r="G17" s="40">
        <f t="shared" si="0"/>
        <v>525000</v>
      </c>
      <c r="H17" s="40"/>
      <c r="I17" s="33"/>
      <c r="J17" s="59"/>
    </row>
    <row r="18" spans="1:10">
      <c r="A18" s="236"/>
      <c r="B18" s="237"/>
      <c r="C18" s="195" t="s">
        <v>28</v>
      </c>
      <c r="D18" s="196"/>
      <c r="E18" s="51"/>
      <c r="F18" s="36">
        <v>262000</v>
      </c>
      <c r="G18" s="40">
        <f t="shared" si="0"/>
        <v>0</v>
      </c>
      <c r="H18" s="40"/>
      <c r="I18" s="33"/>
      <c r="J18" s="59"/>
    </row>
    <row r="19" spans="1:10">
      <c r="A19" s="236">
        <v>42854</v>
      </c>
      <c r="B19" s="237"/>
      <c r="C19" s="195" t="s">
        <v>59</v>
      </c>
      <c r="D19" s="196">
        <v>6</v>
      </c>
      <c r="E19" s="51">
        <v>23050</v>
      </c>
      <c r="F19" s="36"/>
      <c r="G19" s="40">
        <f t="shared" si="0"/>
        <v>138300</v>
      </c>
      <c r="H19" s="40"/>
      <c r="I19" s="33"/>
      <c r="J19" s="107"/>
    </row>
    <row r="20" spans="1:10">
      <c r="A20" s="236"/>
      <c r="B20" s="237"/>
      <c r="C20" s="195" t="s">
        <v>57</v>
      </c>
      <c r="D20" s="196">
        <v>2</v>
      </c>
      <c r="E20" s="51">
        <v>8500</v>
      </c>
      <c r="F20" s="36"/>
      <c r="G20" s="40">
        <f t="shared" si="0"/>
        <v>17000</v>
      </c>
      <c r="H20" s="40"/>
      <c r="I20" s="33"/>
      <c r="J20" s="107"/>
    </row>
    <row r="21" spans="1:10">
      <c r="A21" s="236"/>
      <c r="B21" s="237"/>
      <c r="C21" s="95" t="s">
        <v>102</v>
      </c>
      <c r="D21" s="96">
        <v>2</v>
      </c>
      <c r="E21" s="97">
        <v>8160</v>
      </c>
      <c r="F21" s="93"/>
      <c r="G21" s="40">
        <f t="shared" si="0"/>
        <v>16320</v>
      </c>
      <c r="H21" s="66"/>
      <c r="I21" s="33"/>
      <c r="J21" s="109"/>
    </row>
    <row r="22" spans="1:10">
      <c r="A22" s="236"/>
      <c r="B22" s="237"/>
      <c r="C22" s="95" t="s">
        <v>56</v>
      </c>
      <c r="D22" s="84">
        <v>4</v>
      </c>
      <c r="E22" s="85">
        <v>3010</v>
      </c>
      <c r="F22" s="69"/>
      <c r="G22" s="40">
        <f t="shared" si="0"/>
        <v>12040</v>
      </c>
      <c r="H22" s="71"/>
      <c r="I22" s="33"/>
      <c r="J22" s="109"/>
    </row>
    <row r="23" spans="1:10">
      <c r="A23" s="236">
        <v>42855</v>
      </c>
      <c r="B23" s="237"/>
      <c r="C23" s="83" t="s">
        <v>26</v>
      </c>
      <c r="D23" s="84">
        <v>300</v>
      </c>
      <c r="E23" s="85">
        <v>1500</v>
      </c>
      <c r="F23" s="69"/>
      <c r="G23" s="40">
        <f t="shared" si="0"/>
        <v>450000</v>
      </c>
      <c r="H23" s="71"/>
      <c r="I23" s="33"/>
      <c r="J23" s="109"/>
    </row>
    <row r="24" spans="1:10">
      <c r="A24" s="236"/>
      <c r="B24" s="237"/>
      <c r="C24" s="95" t="s">
        <v>28</v>
      </c>
      <c r="D24" s="96"/>
      <c r="E24" s="97"/>
      <c r="F24" s="93">
        <v>268000</v>
      </c>
      <c r="G24" s="40">
        <f t="shared" si="0"/>
        <v>0</v>
      </c>
      <c r="H24" s="66"/>
      <c r="I24" s="33"/>
      <c r="J24" s="108"/>
    </row>
    <row r="25" spans="1:10">
      <c r="A25" s="236"/>
      <c r="B25" s="237"/>
      <c r="C25" s="95"/>
      <c r="D25" s="96"/>
      <c r="E25" s="97"/>
      <c r="F25" s="93"/>
      <c r="G25" s="40">
        <f t="shared" si="0"/>
        <v>0</v>
      </c>
      <c r="H25" s="66"/>
      <c r="I25" s="33"/>
      <c r="J25" s="108"/>
    </row>
    <row r="26" spans="1:10">
      <c r="A26" s="236"/>
      <c r="B26" s="237"/>
      <c r="C26" s="95"/>
      <c r="D26" s="96"/>
      <c r="E26" s="97"/>
      <c r="F26" s="93"/>
      <c r="G26" s="40">
        <f t="shared" si="0"/>
        <v>0</v>
      </c>
      <c r="H26" s="66"/>
      <c r="I26" s="33"/>
      <c r="J26" s="108"/>
    </row>
    <row r="27" spans="1:10">
      <c r="A27" s="236"/>
      <c r="B27" s="237"/>
      <c r="C27" s="95"/>
      <c r="D27" s="96"/>
      <c r="E27" s="97"/>
      <c r="F27" s="93"/>
      <c r="G27" s="40">
        <f t="shared" si="0"/>
        <v>0</v>
      </c>
      <c r="H27" s="66"/>
      <c r="I27" s="33"/>
      <c r="J27" s="108"/>
    </row>
    <row r="28" spans="1:10">
      <c r="A28" s="236"/>
      <c r="B28" s="237"/>
      <c r="C28" s="95"/>
      <c r="D28" s="96"/>
      <c r="E28" s="97"/>
      <c r="F28" s="64"/>
      <c r="G28" s="40">
        <f t="shared" si="0"/>
        <v>0</v>
      </c>
      <c r="H28" s="66"/>
      <c r="I28" s="33"/>
      <c r="J28" s="108"/>
    </row>
    <row r="29" spans="1:10">
      <c r="A29" s="236"/>
      <c r="B29" s="237"/>
      <c r="C29" s="195"/>
      <c r="D29" s="196"/>
      <c r="E29" s="51"/>
      <c r="F29" s="36"/>
      <c r="G29" s="40">
        <f t="shared" si="0"/>
        <v>0</v>
      </c>
      <c r="H29" s="40"/>
      <c r="I29" s="205"/>
      <c r="J29" s="90"/>
    </row>
    <row r="30" spans="1:10">
      <c r="A30" s="236"/>
      <c r="B30" s="237"/>
      <c r="C30" s="195"/>
      <c r="D30" s="196"/>
      <c r="E30" s="51"/>
      <c r="F30" s="36"/>
      <c r="G30" s="40">
        <f t="shared" si="0"/>
        <v>0</v>
      </c>
      <c r="H30" s="40"/>
      <c r="I30" s="205"/>
      <c r="J30" s="207"/>
    </row>
    <row r="31" spans="1:10">
      <c r="A31" s="236"/>
      <c r="B31" s="237"/>
      <c r="C31" s="195"/>
      <c r="D31" s="196"/>
      <c r="E31" s="51"/>
      <c r="F31" s="36"/>
      <c r="G31" s="40">
        <f t="shared" si="0"/>
        <v>0</v>
      </c>
      <c r="H31" s="40"/>
      <c r="I31" s="205"/>
      <c r="J31" s="207"/>
    </row>
    <row r="32" spans="1:10">
      <c r="A32" s="236"/>
      <c r="B32" s="237"/>
      <c r="C32" s="195"/>
      <c r="D32" s="196"/>
      <c r="E32" s="51"/>
      <c r="F32" s="36"/>
      <c r="G32" s="40">
        <f t="shared" si="0"/>
        <v>0</v>
      </c>
      <c r="H32" s="40"/>
      <c r="I32" s="205"/>
      <c r="J32" s="207"/>
    </row>
    <row r="33" spans="1:10">
      <c r="A33" s="236"/>
      <c r="B33" s="237"/>
      <c r="C33" s="195"/>
      <c r="D33" s="196"/>
      <c r="E33" s="51"/>
      <c r="F33" s="36"/>
      <c r="G33" s="40">
        <f t="shared" si="0"/>
        <v>0</v>
      </c>
      <c r="H33" s="40"/>
      <c r="I33" s="205"/>
      <c r="J33" s="207"/>
    </row>
    <row r="34" spans="1:10">
      <c r="A34" s="236"/>
      <c r="B34" s="237"/>
      <c r="C34" s="195"/>
      <c r="D34" s="196"/>
      <c r="E34" s="51"/>
      <c r="F34" s="36"/>
      <c r="G34" s="40">
        <f t="shared" si="0"/>
        <v>0</v>
      </c>
      <c r="H34" s="40"/>
      <c r="I34" s="205"/>
      <c r="J34" s="207"/>
    </row>
    <row r="35" spans="1:10">
      <c r="A35" s="236"/>
      <c r="B35" s="237"/>
      <c r="C35" s="195"/>
      <c r="D35" s="196"/>
      <c r="E35" s="51"/>
      <c r="F35" s="36"/>
      <c r="G35" s="40">
        <f t="shared" si="0"/>
        <v>0</v>
      </c>
      <c r="H35" s="40"/>
      <c r="I35" s="205"/>
      <c r="J35" s="90"/>
    </row>
    <row r="36" spans="1:10">
      <c r="A36" s="236"/>
      <c r="B36" s="237"/>
      <c r="C36" s="195"/>
      <c r="D36" s="196"/>
      <c r="E36" s="51"/>
      <c r="F36" s="36"/>
      <c r="G36" s="40">
        <f t="shared" si="0"/>
        <v>0</v>
      </c>
      <c r="H36" s="40"/>
      <c r="I36" s="206"/>
      <c r="J36" s="90"/>
    </row>
    <row r="37" spans="1:10" ht="17.25" thickBot="1">
      <c r="A37" s="236"/>
      <c r="B37" s="237"/>
      <c r="C37" s="197"/>
      <c r="D37" s="198"/>
      <c r="E37" s="52"/>
      <c r="F37" s="44"/>
      <c r="G37" s="40">
        <f t="shared" si="0"/>
        <v>0</v>
      </c>
      <c r="H37" s="45"/>
      <c r="I37" s="52"/>
      <c r="J37" s="60"/>
    </row>
    <row r="38" spans="1:10" ht="17.25" thickBot="1">
      <c r="A38" s="46"/>
      <c r="B38" s="110"/>
      <c r="C38" s="235" t="s">
        <v>8</v>
      </c>
      <c r="D38" s="235"/>
      <c r="E38" s="235"/>
      <c r="F38" s="110">
        <f>SUM(F6:F37)</f>
        <v>810000</v>
      </c>
      <c r="G38" s="110">
        <f>SUM(G6:G37)</f>
        <v>7708360</v>
      </c>
      <c r="H38" s="110"/>
      <c r="I38" s="193"/>
      <c r="J38" s="111"/>
    </row>
    <row r="39" spans="1:10" ht="17.25" thickBot="1">
      <c r="A39" s="235"/>
      <c r="B39" s="235"/>
      <c r="C39" s="235" t="s">
        <v>80</v>
      </c>
      <c r="D39" s="235"/>
      <c r="E39" s="235"/>
      <c r="F39" s="110">
        <f>'17년03월'!F41</f>
        <v>2981900</v>
      </c>
      <c r="G39" s="110">
        <f>'17년03월'!G41</f>
        <v>9880760</v>
      </c>
      <c r="H39" s="110"/>
      <c r="I39" s="193"/>
      <c r="J39" s="193"/>
    </row>
    <row r="40" spans="1:10" ht="17.25" thickBot="1">
      <c r="A40" s="235"/>
      <c r="B40" s="235"/>
      <c r="C40" s="235" t="s">
        <v>79</v>
      </c>
      <c r="D40" s="235"/>
      <c r="E40" s="235"/>
      <c r="F40" s="110">
        <f>F38+F39</f>
        <v>3791900</v>
      </c>
      <c r="G40" s="110">
        <f>G38+G39</f>
        <v>17589120</v>
      </c>
      <c r="H40" s="110"/>
      <c r="I40" s="193"/>
      <c r="J40" s="193"/>
    </row>
  </sheetData>
  <mergeCells count="44">
    <mergeCell ref="J4:J5"/>
    <mergeCell ref="A6:B6"/>
    <mergeCell ref="A7:B7"/>
    <mergeCell ref="A8:B8"/>
    <mergeCell ref="A9:B9"/>
    <mergeCell ref="A4:B4"/>
    <mergeCell ref="C4:E4"/>
    <mergeCell ref="F4:F5"/>
    <mergeCell ref="G4:G5"/>
    <mergeCell ref="H4:H5"/>
    <mergeCell ref="I4:I5"/>
    <mergeCell ref="A21:B21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33:B33"/>
    <mergeCell ref="A34:B34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40:B40"/>
    <mergeCell ref="C40:E40"/>
    <mergeCell ref="A35:B35"/>
    <mergeCell ref="A36:B36"/>
    <mergeCell ref="A37:B37"/>
    <mergeCell ref="C38:E38"/>
    <mergeCell ref="A39:B39"/>
    <mergeCell ref="C39:E39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2:J41"/>
  <sheetViews>
    <sheetView showGridLines="0" topLeftCell="A22" workbookViewId="0">
      <selection activeCell="C27" sqref="C27"/>
    </sheetView>
  </sheetViews>
  <sheetFormatPr defaultRowHeight="16.5"/>
  <cols>
    <col min="1" max="2" width="6.375" customWidth="1"/>
    <col min="3" max="3" width="17.625" customWidth="1"/>
    <col min="5" max="5" width="10.8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2" spans="1:10" ht="18.75">
      <c r="A2" s="22"/>
      <c r="B2" s="22"/>
      <c r="C2" s="23"/>
      <c r="D2" s="23"/>
      <c r="E2" s="23" t="s">
        <v>190</v>
      </c>
      <c r="F2" s="24" t="s">
        <v>63</v>
      </c>
      <c r="G2" s="25"/>
      <c r="H2" s="22"/>
      <c r="I2" s="23"/>
      <c r="J2" s="61" t="s">
        <v>46</v>
      </c>
    </row>
    <row r="3" spans="1:10" ht="17.25" thickBot="1">
      <c r="A3" s="22"/>
      <c r="B3" s="22"/>
      <c r="C3" s="23"/>
      <c r="D3" s="23"/>
      <c r="E3" s="23"/>
      <c r="F3" s="22"/>
      <c r="G3" s="22"/>
      <c r="H3" s="22"/>
      <c r="I3" s="23"/>
      <c r="J3" s="23"/>
    </row>
    <row r="4" spans="1:10" ht="17.25" thickBot="1">
      <c r="A4" s="240" t="s">
        <v>75</v>
      </c>
      <c r="B4" s="241"/>
      <c r="C4" s="240" t="s">
        <v>76</v>
      </c>
      <c r="D4" s="242"/>
      <c r="E4" s="241"/>
      <c r="F4" s="243" t="s">
        <v>53</v>
      </c>
      <c r="G4" s="245" t="s">
        <v>52</v>
      </c>
      <c r="H4" s="245" t="s">
        <v>2</v>
      </c>
      <c r="I4" s="247" t="s">
        <v>7</v>
      </c>
      <c r="J4" s="238" t="s">
        <v>5</v>
      </c>
    </row>
    <row r="5" spans="1:10" ht="17.25" thickBot="1">
      <c r="A5" s="26" t="s">
        <v>3</v>
      </c>
      <c r="B5" s="186" t="s">
        <v>4</v>
      </c>
      <c r="C5" s="185" t="s">
        <v>49</v>
      </c>
      <c r="D5" s="185" t="s">
        <v>50</v>
      </c>
      <c r="E5" s="185" t="s">
        <v>51</v>
      </c>
      <c r="F5" s="244"/>
      <c r="G5" s="246"/>
      <c r="H5" s="246"/>
      <c r="I5" s="248"/>
      <c r="J5" s="239"/>
    </row>
    <row r="6" spans="1:10">
      <c r="A6" s="249">
        <v>42798</v>
      </c>
      <c r="B6" s="250"/>
      <c r="C6" s="75" t="s">
        <v>191</v>
      </c>
      <c r="D6" s="191">
        <v>4</v>
      </c>
      <c r="E6" s="76">
        <v>16800</v>
      </c>
      <c r="F6" s="75"/>
      <c r="G6" s="40">
        <f t="shared" ref="G6:G38" si="0">D6*E6</f>
        <v>67200</v>
      </c>
      <c r="H6" s="191"/>
      <c r="I6" s="76"/>
      <c r="J6" s="78"/>
    </row>
    <row r="7" spans="1:10">
      <c r="A7" s="236">
        <v>42799</v>
      </c>
      <c r="B7" s="237"/>
      <c r="C7" s="187" t="s">
        <v>61</v>
      </c>
      <c r="D7" s="188">
        <v>2</v>
      </c>
      <c r="E7" s="51">
        <v>9900</v>
      </c>
      <c r="F7" s="187"/>
      <c r="G7" s="40">
        <f>D7*E7</f>
        <v>19800</v>
      </c>
      <c r="H7" s="40"/>
      <c r="I7" s="33"/>
      <c r="J7" s="59"/>
    </row>
    <row r="8" spans="1:10">
      <c r="A8" s="236"/>
      <c r="B8" s="237"/>
      <c r="C8" s="187" t="s">
        <v>26</v>
      </c>
      <c r="D8" s="188">
        <v>310</v>
      </c>
      <c r="E8" s="51">
        <v>1500</v>
      </c>
      <c r="F8" s="36"/>
      <c r="G8" s="40">
        <f t="shared" si="0"/>
        <v>465000</v>
      </c>
      <c r="H8" s="40"/>
      <c r="I8" s="33"/>
      <c r="J8" s="59"/>
    </row>
    <row r="9" spans="1:10">
      <c r="A9" s="236"/>
      <c r="B9" s="237"/>
      <c r="C9" s="187" t="s">
        <v>28</v>
      </c>
      <c r="D9" s="188"/>
      <c r="E9" s="51"/>
      <c r="F9" s="36">
        <v>295000</v>
      </c>
      <c r="G9" s="40">
        <f t="shared" si="0"/>
        <v>0</v>
      </c>
      <c r="H9" s="40"/>
      <c r="I9" s="33"/>
      <c r="J9" s="59"/>
    </row>
    <row r="10" spans="1:10">
      <c r="A10" s="236">
        <v>42805</v>
      </c>
      <c r="B10" s="237"/>
      <c r="C10" s="187" t="s">
        <v>56</v>
      </c>
      <c r="D10" s="188">
        <v>1</v>
      </c>
      <c r="E10" s="51">
        <v>10560</v>
      </c>
      <c r="F10" s="36"/>
      <c r="G10" s="134">
        <f t="shared" si="0"/>
        <v>10560</v>
      </c>
      <c r="H10" s="40"/>
      <c r="I10" s="33"/>
      <c r="J10" s="59"/>
    </row>
    <row r="11" spans="1:10">
      <c r="A11" s="236"/>
      <c r="B11" s="237"/>
      <c r="C11" s="187" t="s">
        <v>120</v>
      </c>
      <c r="D11" s="188">
        <v>1</v>
      </c>
      <c r="E11" s="51">
        <v>9330</v>
      </c>
      <c r="F11" s="36"/>
      <c r="G11" s="40">
        <f t="shared" si="0"/>
        <v>9330</v>
      </c>
      <c r="H11" s="40"/>
      <c r="I11" s="33"/>
      <c r="J11" s="59"/>
    </row>
    <row r="12" spans="1:10">
      <c r="A12" s="236"/>
      <c r="B12" s="237"/>
      <c r="C12" s="187" t="s">
        <v>57</v>
      </c>
      <c r="D12" s="188">
        <v>1</v>
      </c>
      <c r="E12" s="51">
        <v>9680</v>
      </c>
      <c r="F12" s="36"/>
      <c r="G12" s="40">
        <f t="shared" si="0"/>
        <v>9680</v>
      </c>
      <c r="H12" s="40"/>
      <c r="I12" s="33"/>
      <c r="J12" s="92"/>
    </row>
    <row r="13" spans="1:10">
      <c r="A13" s="236"/>
      <c r="B13" s="237"/>
      <c r="C13" s="187" t="s">
        <v>191</v>
      </c>
      <c r="D13" s="188">
        <v>1</v>
      </c>
      <c r="E13" s="51">
        <v>33600</v>
      </c>
      <c r="F13" s="36"/>
      <c r="G13" s="40">
        <f t="shared" si="0"/>
        <v>33600</v>
      </c>
      <c r="H13" s="40"/>
      <c r="I13" s="33"/>
      <c r="J13" s="184"/>
    </row>
    <row r="14" spans="1:10">
      <c r="A14" s="236"/>
      <c r="B14" s="237"/>
      <c r="C14" s="187" t="s">
        <v>192</v>
      </c>
      <c r="D14" s="188">
        <v>1</v>
      </c>
      <c r="E14" s="51">
        <v>30400</v>
      </c>
      <c r="F14" s="36"/>
      <c r="G14" s="40">
        <f t="shared" si="0"/>
        <v>30400</v>
      </c>
      <c r="H14" s="40"/>
      <c r="I14" s="33"/>
      <c r="J14" s="92"/>
    </row>
    <row r="15" spans="1:10">
      <c r="A15" s="236"/>
      <c r="B15" s="237"/>
      <c r="C15" s="192" t="s">
        <v>193</v>
      </c>
      <c r="D15" s="188">
        <v>5</v>
      </c>
      <c r="E15" s="51">
        <v>21800</v>
      </c>
      <c r="F15" s="36"/>
      <c r="G15" s="40">
        <f t="shared" si="0"/>
        <v>109000</v>
      </c>
      <c r="H15" s="40"/>
      <c r="I15" s="33"/>
      <c r="J15" s="92"/>
    </row>
    <row r="16" spans="1:10">
      <c r="A16" s="236">
        <v>42806</v>
      </c>
      <c r="B16" s="237"/>
      <c r="C16" s="187" t="s">
        <v>26</v>
      </c>
      <c r="D16" s="188">
        <v>380</v>
      </c>
      <c r="E16" s="51">
        <v>1500</v>
      </c>
      <c r="F16" s="36"/>
      <c r="G16" s="40">
        <f t="shared" si="0"/>
        <v>570000</v>
      </c>
      <c r="H16" s="40"/>
      <c r="I16" s="33"/>
      <c r="J16" s="90"/>
    </row>
    <row r="17" spans="1:10">
      <c r="A17" s="236"/>
      <c r="B17" s="237"/>
      <c r="C17" s="187" t="s">
        <v>28</v>
      </c>
      <c r="D17" s="188"/>
      <c r="E17" s="51"/>
      <c r="F17" s="36">
        <v>359000</v>
      </c>
      <c r="G17" s="40">
        <f t="shared" si="0"/>
        <v>0</v>
      </c>
      <c r="H17" s="40"/>
      <c r="I17" s="33"/>
      <c r="J17" s="59"/>
    </row>
    <row r="18" spans="1:10">
      <c r="A18" s="236">
        <v>42813</v>
      </c>
      <c r="B18" s="237"/>
      <c r="C18" s="95" t="s">
        <v>26</v>
      </c>
      <c r="D18" s="188">
        <v>330</v>
      </c>
      <c r="E18" s="51">
        <v>1500</v>
      </c>
      <c r="F18" s="36"/>
      <c r="G18" s="40">
        <f t="shared" si="0"/>
        <v>495000</v>
      </c>
      <c r="H18" s="40"/>
      <c r="I18" s="33"/>
      <c r="J18" s="59"/>
    </row>
    <row r="19" spans="1:10">
      <c r="A19" s="236"/>
      <c r="B19" s="237"/>
      <c r="C19" s="187" t="s">
        <v>28</v>
      </c>
      <c r="D19" s="188"/>
      <c r="E19" s="51"/>
      <c r="F19" s="36">
        <v>203000</v>
      </c>
      <c r="G19" s="40">
        <f t="shared" si="0"/>
        <v>0</v>
      </c>
      <c r="H19" s="40"/>
      <c r="I19" s="33"/>
      <c r="J19" s="59"/>
    </row>
    <row r="20" spans="1:10">
      <c r="A20" s="236"/>
      <c r="B20" s="237"/>
      <c r="C20" s="187" t="s">
        <v>97</v>
      </c>
      <c r="D20" s="188">
        <v>2</v>
      </c>
      <c r="E20" s="51">
        <v>450000</v>
      </c>
      <c r="F20" s="36"/>
      <c r="G20" s="40">
        <f t="shared" si="0"/>
        <v>900000</v>
      </c>
      <c r="H20" s="40"/>
      <c r="I20" s="33"/>
      <c r="J20" s="107"/>
    </row>
    <row r="21" spans="1:10">
      <c r="A21" s="236">
        <v>42816</v>
      </c>
      <c r="B21" s="237"/>
      <c r="C21" s="187" t="s">
        <v>195</v>
      </c>
      <c r="D21" s="188">
        <v>4</v>
      </c>
      <c r="E21" s="51">
        <v>165000</v>
      </c>
      <c r="F21" s="36"/>
      <c r="G21" s="40">
        <f t="shared" si="0"/>
        <v>660000</v>
      </c>
      <c r="H21" s="40"/>
      <c r="I21" s="33"/>
      <c r="J21" s="107"/>
    </row>
    <row r="22" spans="1:10">
      <c r="A22" s="236"/>
      <c r="B22" s="237"/>
      <c r="C22" s="95" t="s">
        <v>194</v>
      </c>
      <c r="D22" s="96">
        <v>1</v>
      </c>
      <c r="E22" s="97">
        <v>22000</v>
      </c>
      <c r="F22" s="93"/>
      <c r="G22" s="40">
        <f t="shared" si="0"/>
        <v>22000</v>
      </c>
      <c r="H22" s="66"/>
      <c r="I22" s="33"/>
      <c r="J22" s="109"/>
    </row>
    <row r="23" spans="1:10">
      <c r="A23" s="236"/>
      <c r="B23" s="237"/>
      <c r="C23" s="95" t="s">
        <v>196</v>
      </c>
      <c r="D23" s="84">
        <v>20</v>
      </c>
      <c r="E23" s="85">
        <v>19800</v>
      </c>
      <c r="F23" s="69"/>
      <c r="G23" s="40">
        <f t="shared" si="0"/>
        <v>396000</v>
      </c>
      <c r="H23" s="71"/>
      <c r="I23" s="33"/>
      <c r="J23" s="109"/>
    </row>
    <row r="24" spans="1:10">
      <c r="A24" s="236"/>
      <c r="B24" s="237"/>
      <c r="C24" s="83" t="s">
        <v>193</v>
      </c>
      <c r="D24" s="84">
        <v>1</v>
      </c>
      <c r="E24" s="85">
        <v>13450</v>
      </c>
      <c r="F24" s="69"/>
      <c r="G24" s="40">
        <f t="shared" si="0"/>
        <v>13450</v>
      </c>
      <c r="H24" s="71"/>
      <c r="I24" s="33"/>
      <c r="J24" s="109"/>
    </row>
    <row r="25" spans="1:10">
      <c r="A25" s="236"/>
      <c r="B25" s="237"/>
      <c r="C25" s="95" t="s">
        <v>197</v>
      </c>
      <c r="D25" s="96">
        <v>1</v>
      </c>
      <c r="E25" s="97">
        <v>9100</v>
      </c>
      <c r="F25" s="93"/>
      <c r="G25" s="40">
        <f t="shared" si="0"/>
        <v>9100</v>
      </c>
      <c r="H25" s="66"/>
      <c r="I25" s="33"/>
      <c r="J25" s="108"/>
    </row>
    <row r="26" spans="1:10">
      <c r="A26" s="236"/>
      <c r="B26" s="237"/>
      <c r="C26" s="95" t="s">
        <v>198</v>
      </c>
      <c r="D26" s="96">
        <v>1</v>
      </c>
      <c r="E26" s="97">
        <v>20200</v>
      </c>
      <c r="F26" s="93"/>
      <c r="G26" s="40">
        <f t="shared" si="0"/>
        <v>20200</v>
      </c>
      <c r="H26" s="66"/>
      <c r="I26" s="33"/>
      <c r="J26" s="108"/>
    </row>
    <row r="27" spans="1:10">
      <c r="A27" s="236"/>
      <c r="B27" s="237"/>
      <c r="C27" s="95" t="s">
        <v>191</v>
      </c>
      <c r="D27" s="96">
        <v>1</v>
      </c>
      <c r="E27" s="97">
        <v>36000</v>
      </c>
      <c r="F27" s="93"/>
      <c r="G27" s="40">
        <f t="shared" si="0"/>
        <v>36000</v>
      </c>
      <c r="H27" s="66"/>
      <c r="I27" s="33"/>
      <c r="J27" s="108"/>
    </row>
    <row r="28" spans="1:10">
      <c r="A28" s="236">
        <v>42820</v>
      </c>
      <c r="B28" s="237"/>
      <c r="C28" s="95" t="s">
        <v>199</v>
      </c>
      <c r="D28" s="96">
        <v>1</v>
      </c>
      <c r="E28" s="97">
        <v>40000</v>
      </c>
      <c r="F28" s="93"/>
      <c r="G28" s="40">
        <f t="shared" si="0"/>
        <v>40000</v>
      </c>
      <c r="H28" s="66"/>
      <c r="I28" s="33"/>
      <c r="J28" s="108"/>
    </row>
    <row r="29" spans="1:10">
      <c r="A29" s="236"/>
      <c r="B29" s="237"/>
      <c r="C29" s="95" t="s">
        <v>26</v>
      </c>
      <c r="D29" s="96">
        <v>400</v>
      </c>
      <c r="E29" s="97">
        <v>1500</v>
      </c>
      <c r="F29" s="64"/>
      <c r="G29" s="40">
        <f t="shared" si="0"/>
        <v>600000</v>
      </c>
      <c r="H29" s="66"/>
      <c r="I29" s="33"/>
      <c r="J29" s="108"/>
    </row>
    <row r="30" spans="1:10">
      <c r="A30" s="236"/>
      <c r="B30" s="237"/>
      <c r="C30" s="187" t="s">
        <v>28</v>
      </c>
      <c r="D30" s="188"/>
      <c r="E30" s="51"/>
      <c r="F30" s="36">
        <v>334900</v>
      </c>
      <c r="G30" s="40">
        <f t="shared" si="0"/>
        <v>0</v>
      </c>
      <c r="H30" s="40"/>
      <c r="I30" s="33"/>
      <c r="J30" s="59"/>
    </row>
    <row r="31" spans="1:10">
      <c r="A31" s="236">
        <v>42825</v>
      </c>
      <c r="B31" s="237"/>
      <c r="C31" s="187" t="s">
        <v>200</v>
      </c>
      <c r="D31" s="188">
        <v>20</v>
      </c>
      <c r="E31" s="51">
        <v>2500</v>
      </c>
      <c r="F31" s="36"/>
      <c r="G31" s="40">
        <f t="shared" si="0"/>
        <v>50000</v>
      </c>
      <c r="H31" s="40"/>
      <c r="I31" s="33" t="s">
        <v>44</v>
      </c>
      <c r="J31" s="251" t="s">
        <v>205</v>
      </c>
    </row>
    <row r="32" spans="1:10">
      <c r="A32" s="236"/>
      <c r="B32" s="237"/>
      <c r="C32" s="187" t="s">
        <v>201</v>
      </c>
      <c r="D32" s="188">
        <v>1</v>
      </c>
      <c r="E32" s="51">
        <v>5000</v>
      </c>
      <c r="F32" s="36"/>
      <c r="G32" s="40">
        <f t="shared" si="0"/>
        <v>5000</v>
      </c>
      <c r="H32" s="40"/>
      <c r="I32" s="33" t="s">
        <v>44</v>
      </c>
      <c r="J32" s="252"/>
    </row>
    <row r="33" spans="1:10">
      <c r="A33" s="236"/>
      <c r="B33" s="237"/>
      <c r="C33" s="187" t="s">
        <v>202</v>
      </c>
      <c r="D33" s="188">
        <v>1</v>
      </c>
      <c r="E33" s="51">
        <v>5000</v>
      </c>
      <c r="F33" s="36"/>
      <c r="G33" s="40">
        <f t="shared" si="0"/>
        <v>5000</v>
      </c>
      <c r="H33" s="40"/>
      <c r="I33" s="33" t="s">
        <v>44</v>
      </c>
      <c r="J33" s="252"/>
    </row>
    <row r="34" spans="1:10">
      <c r="A34" s="236"/>
      <c r="B34" s="237"/>
      <c r="C34" s="187" t="s">
        <v>203</v>
      </c>
      <c r="D34" s="188">
        <v>3</v>
      </c>
      <c r="E34" s="51">
        <v>2000</v>
      </c>
      <c r="F34" s="36"/>
      <c r="G34" s="40">
        <f t="shared" si="0"/>
        <v>6000</v>
      </c>
      <c r="H34" s="40"/>
      <c r="I34" s="33" t="s">
        <v>44</v>
      </c>
      <c r="J34" s="252"/>
    </row>
    <row r="35" spans="1:10">
      <c r="A35" s="236"/>
      <c r="B35" s="237"/>
      <c r="C35" s="187" t="s">
        <v>204</v>
      </c>
      <c r="D35" s="188">
        <v>4</v>
      </c>
      <c r="E35" s="51">
        <v>1000</v>
      </c>
      <c r="F35" s="36"/>
      <c r="G35" s="40">
        <f t="shared" si="0"/>
        <v>4000</v>
      </c>
      <c r="H35" s="40"/>
      <c r="I35" s="33" t="s">
        <v>44</v>
      </c>
      <c r="J35" s="253"/>
    </row>
    <row r="36" spans="1:10">
      <c r="A36" s="236"/>
      <c r="B36" s="237"/>
      <c r="C36" s="187"/>
      <c r="D36" s="188"/>
      <c r="E36" s="51"/>
      <c r="F36" s="36"/>
      <c r="G36" s="40">
        <f t="shared" si="0"/>
        <v>0</v>
      </c>
      <c r="H36" s="40"/>
      <c r="I36" s="33"/>
      <c r="J36" s="59"/>
    </row>
    <row r="37" spans="1:10">
      <c r="A37" s="236"/>
      <c r="B37" s="237"/>
      <c r="C37" s="187"/>
      <c r="D37" s="188"/>
      <c r="E37" s="51"/>
      <c r="F37" s="36"/>
      <c r="G37" s="40">
        <f t="shared" si="0"/>
        <v>0</v>
      </c>
      <c r="H37" s="40"/>
      <c r="I37" s="51"/>
      <c r="J37" s="59"/>
    </row>
    <row r="38" spans="1:10" ht="17.25" thickBot="1">
      <c r="A38" s="236"/>
      <c r="B38" s="237"/>
      <c r="C38" s="189"/>
      <c r="D38" s="190"/>
      <c r="E38" s="52"/>
      <c r="F38" s="44"/>
      <c r="G38" s="40">
        <f t="shared" si="0"/>
        <v>0</v>
      </c>
      <c r="H38" s="45"/>
      <c r="I38" s="52"/>
      <c r="J38" s="60"/>
    </row>
    <row r="39" spans="1:10" ht="17.25" thickBot="1">
      <c r="A39" s="46"/>
      <c r="B39" s="110"/>
      <c r="C39" s="235" t="s">
        <v>8</v>
      </c>
      <c r="D39" s="235"/>
      <c r="E39" s="235"/>
      <c r="F39" s="110">
        <f>SUM(F6:F38)</f>
        <v>1191900</v>
      </c>
      <c r="G39" s="110">
        <f>SUM(G6:G38)</f>
        <v>4586320</v>
      </c>
      <c r="H39" s="110"/>
      <c r="I39" s="185"/>
      <c r="J39" s="111"/>
    </row>
    <row r="40" spans="1:10" ht="17.25" thickBot="1">
      <c r="A40" s="235"/>
      <c r="B40" s="235"/>
      <c r="C40" s="235" t="s">
        <v>80</v>
      </c>
      <c r="D40" s="235"/>
      <c r="E40" s="235"/>
      <c r="F40" s="110">
        <f>'17년02월'!F41</f>
        <v>1790000</v>
      </c>
      <c r="G40" s="110">
        <f>'17년02월'!G41</f>
        <v>5294440</v>
      </c>
      <c r="H40" s="110"/>
      <c r="I40" s="185"/>
      <c r="J40" s="185"/>
    </row>
    <row r="41" spans="1:10" ht="17.25" thickBot="1">
      <c r="A41" s="235"/>
      <c r="B41" s="235"/>
      <c r="C41" s="235" t="s">
        <v>79</v>
      </c>
      <c r="D41" s="235"/>
      <c r="E41" s="235"/>
      <c r="F41" s="110">
        <f>F39+F40</f>
        <v>2981900</v>
      </c>
      <c r="G41" s="110">
        <f>G39+G40</f>
        <v>9880760</v>
      </c>
      <c r="H41" s="110"/>
      <c r="I41" s="185"/>
      <c r="J41" s="185"/>
    </row>
  </sheetData>
  <mergeCells count="46">
    <mergeCell ref="A36:B36"/>
    <mergeCell ref="A37:B37"/>
    <mergeCell ref="A38:B38"/>
    <mergeCell ref="A25:B25"/>
    <mergeCell ref="A26:B26"/>
    <mergeCell ref="J31:J35"/>
    <mergeCell ref="A28:B28"/>
    <mergeCell ref="A29:B29"/>
    <mergeCell ref="A30:B30"/>
    <mergeCell ref="A31:B31"/>
    <mergeCell ref="A32:B32"/>
    <mergeCell ref="A33:B33"/>
    <mergeCell ref="A34:B34"/>
    <mergeCell ref="A35:B35"/>
    <mergeCell ref="J4:J5"/>
    <mergeCell ref="C39:E39"/>
    <mergeCell ref="A40:B40"/>
    <mergeCell ref="C40:E40"/>
    <mergeCell ref="A4:B4"/>
    <mergeCell ref="C4:E4"/>
    <mergeCell ref="F4:F5"/>
    <mergeCell ref="G4:G5"/>
    <mergeCell ref="H4:H5"/>
    <mergeCell ref="I4:I5"/>
    <mergeCell ref="A10:B10"/>
    <mergeCell ref="A11:B11"/>
    <mergeCell ref="A12:B12"/>
    <mergeCell ref="A13:B13"/>
    <mergeCell ref="A14:B14"/>
    <mergeCell ref="A27:B27"/>
    <mergeCell ref="A41:B41"/>
    <mergeCell ref="C41:E41"/>
    <mergeCell ref="A6:B6"/>
    <mergeCell ref="A7:B7"/>
    <mergeCell ref="A8:B8"/>
    <mergeCell ref="A9:B9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2:J41"/>
  <sheetViews>
    <sheetView showGridLines="0" workbookViewId="0">
      <pane ySplit="5" topLeftCell="A33" activePane="bottomLeft" state="frozen"/>
      <selection pane="bottomLeft" activeCell="I19" sqref="I19"/>
    </sheetView>
  </sheetViews>
  <sheetFormatPr defaultRowHeight="16.5"/>
  <cols>
    <col min="1" max="2" width="6.375" customWidth="1"/>
    <col min="3" max="3" width="17.625" customWidth="1"/>
    <col min="5" max="5" width="10.8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2" spans="1:10" ht="18.75">
      <c r="A2" s="22"/>
      <c r="B2" s="22"/>
      <c r="C2" s="23"/>
      <c r="D2" s="23"/>
      <c r="E2" s="23" t="s">
        <v>180</v>
      </c>
      <c r="F2" s="24" t="s">
        <v>63</v>
      </c>
      <c r="G2" s="25"/>
      <c r="H2" s="22"/>
      <c r="I2" s="23"/>
      <c r="J2" s="61" t="s">
        <v>46</v>
      </c>
    </row>
    <row r="3" spans="1:10" ht="17.25" thickBot="1">
      <c r="A3" s="22"/>
      <c r="B3" s="22"/>
      <c r="C3" s="23"/>
      <c r="D3" s="23"/>
      <c r="E3" s="23"/>
      <c r="F3" s="22"/>
      <c r="G3" s="22"/>
      <c r="H3" s="22"/>
      <c r="I3" s="23"/>
      <c r="J3" s="23"/>
    </row>
    <row r="4" spans="1:10" ht="17.25" thickBot="1">
      <c r="A4" s="240" t="s">
        <v>75</v>
      </c>
      <c r="B4" s="241"/>
      <c r="C4" s="240" t="s">
        <v>76</v>
      </c>
      <c r="D4" s="242"/>
      <c r="E4" s="241"/>
      <c r="F4" s="243" t="s">
        <v>53</v>
      </c>
      <c r="G4" s="245" t="s">
        <v>52</v>
      </c>
      <c r="H4" s="245" t="s">
        <v>2</v>
      </c>
      <c r="I4" s="247" t="s">
        <v>7</v>
      </c>
      <c r="J4" s="238" t="s">
        <v>5</v>
      </c>
    </row>
    <row r="5" spans="1:10" ht="17.25" thickBot="1">
      <c r="A5" s="26" t="s">
        <v>3</v>
      </c>
      <c r="B5" s="178" t="s">
        <v>4</v>
      </c>
      <c r="C5" s="177" t="s">
        <v>49</v>
      </c>
      <c r="D5" s="177" t="s">
        <v>50</v>
      </c>
      <c r="E5" s="177" t="s">
        <v>51</v>
      </c>
      <c r="F5" s="244"/>
      <c r="G5" s="246"/>
      <c r="H5" s="246"/>
      <c r="I5" s="248"/>
      <c r="J5" s="239"/>
    </row>
    <row r="6" spans="1:10">
      <c r="A6" s="75">
        <v>1</v>
      </c>
      <c r="B6" s="76">
        <v>21</v>
      </c>
      <c r="C6" s="75" t="s">
        <v>181</v>
      </c>
      <c r="D6" s="183">
        <v>4</v>
      </c>
      <c r="E6" s="76">
        <v>5000</v>
      </c>
      <c r="F6" s="75"/>
      <c r="G6" s="40">
        <f t="shared" ref="G6:G38" si="0">D6*E6</f>
        <v>20000</v>
      </c>
      <c r="H6" s="183"/>
      <c r="I6" s="76"/>
      <c r="J6" s="78"/>
    </row>
    <row r="7" spans="1:10">
      <c r="A7" s="36">
        <v>2</v>
      </c>
      <c r="B7" s="37">
        <v>4</v>
      </c>
      <c r="C7" s="179" t="s">
        <v>182</v>
      </c>
      <c r="D7" s="180">
        <v>2</v>
      </c>
      <c r="E7" s="51">
        <v>16800</v>
      </c>
      <c r="F7" s="179"/>
      <c r="G7" s="40">
        <f>D7*E7</f>
        <v>33600</v>
      </c>
      <c r="H7" s="40"/>
      <c r="I7" s="33"/>
      <c r="J7" s="59"/>
    </row>
    <row r="8" spans="1:10">
      <c r="A8" s="36"/>
      <c r="B8" s="37"/>
      <c r="C8" s="179" t="s">
        <v>183</v>
      </c>
      <c r="D8" s="180">
        <v>3</v>
      </c>
      <c r="E8" s="51">
        <v>15200</v>
      </c>
      <c r="F8" s="36"/>
      <c r="G8" s="40">
        <f t="shared" si="0"/>
        <v>45600</v>
      </c>
      <c r="H8" s="40"/>
      <c r="I8" s="33"/>
      <c r="J8" s="59"/>
    </row>
    <row r="9" spans="1:10">
      <c r="A9" s="41"/>
      <c r="B9" s="37"/>
      <c r="C9" s="179" t="s">
        <v>101</v>
      </c>
      <c r="D9" s="180">
        <v>2</v>
      </c>
      <c r="E9" s="51">
        <v>5680</v>
      </c>
      <c r="F9" s="36"/>
      <c r="G9" s="40">
        <f t="shared" si="0"/>
        <v>11360</v>
      </c>
      <c r="H9" s="40"/>
      <c r="I9" s="33"/>
      <c r="J9" s="59"/>
    </row>
    <row r="10" spans="1:10">
      <c r="A10" s="179"/>
      <c r="B10" s="37"/>
      <c r="C10" s="179" t="s">
        <v>57</v>
      </c>
      <c r="D10" s="180">
        <v>1</v>
      </c>
      <c r="E10" s="51">
        <v>9180</v>
      </c>
      <c r="F10" s="36"/>
      <c r="G10" s="134">
        <f t="shared" si="0"/>
        <v>9180</v>
      </c>
      <c r="H10" s="40"/>
      <c r="I10" s="33"/>
      <c r="J10" s="59"/>
    </row>
    <row r="11" spans="1:10">
      <c r="A11" s="36"/>
      <c r="B11" s="37"/>
      <c r="C11" s="179" t="s">
        <v>55</v>
      </c>
      <c r="D11" s="180">
        <v>5</v>
      </c>
      <c r="E11" s="51">
        <v>23400</v>
      </c>
      <c r="F11" s="36"/>
      <c r="G11" s="40">
        <f t="shared" si="0"/>
        <v>117000</v>
      </c>
      <c r="H11" s="40"/>
      <c r="I11" s="33"/>
      <c r="J11" s="59"/>
    </row>
    <row r="12" spans="1:10">
      <c r="A12" s="36">
        <v>2</v>
      </c>
      <c r="B12" s="37">
        <v>5</v>
      </c>
      <c r="C12" s="179" t="s">
        <v>26</v>
      </c>
      <c r="D12" s="180">
        <v>380</v>
      </c>
      <c r="E12" s="51">
        <v>1500</v>
      </c>
      <c r="F12" s="36"/>
      <c r="G12" s="40">
        <f t="shared" si="0"/>
        <v>570000</v>
      </c>
      <c r="H12" s="40"/>
      <c r="I12" s="33"/>
      <c r="J12" s="92"/>
    </row>
    <row r="13" spans="1:10">
      <c r="A13" s="36"/>
      <c r="B13" s="37"/>
      <c r="C13" s="179" t="s">
        <v>28</v>
      </c>
      <c r="D13" s="180"/>
      <c r="E13" s="51"/>
      <c r="F13" s="36">
        <v>425000</v>
      </c>
      <c r="G13" s="40">
        <f t="shared" si="0"/>
        <v>0</v>
      </c>
      <c r="H13" s="40"/>
      <c r="I13" s="33"/>
      <c r="J13" s="184"/>
    </row>
    <row r="14" spans="1:10">
      <c r="A14" s="36">
        <v>2</v>
      </c>
      <c r="B14" s="37">
        <v>11</v>
      </c>
      <c r="C14" s="179" t="s">
        <v>184</v>
      </c>
      <c r="D14" s="180">
        <v>1</v>
      </c>
      <c r="E14" s="51">
        <v>2000</v>
      </c>
      <c r="F14" s="36"/>
      <c r="G14" s="40">
        <f t="shared" si="0"/>
        <v>2000</v>
      </c>
      <c r="H14" s="40"/>
      <c r="I14" s="33"/>
      <c r="J14" s="92"/>
    </row>
    <row r="15" spans="1:10" ht="33">
      <c r="A15" s="36"/>
      <c r="B15" s="37"/>
      <c r="C15" s="192" t="s">
        <v>185</v>
      </c>
      <c r="D15" s="180">
        <v>1</v>
      </c>
      <c r="E15" s="51">
        <v>8000</v>
      </c>
      <c r="F15" s="36"/>
      <c r="G15" s="40">
        <f t="shared" si="0"/>
        <v>8000</v>
      </c>
      <c r="H15" s="40"/>
      <c r="I15" s="33"/>
      <c r="J15" s="92"/>
    </row>
    <row r="16" spans="1:10">
      <c r="A16" s="36"/>
      <c r="B16" s="37"/>
      <c r="C16" s="179" t="s">
        <v>186</v>
      </c>
      <c r="D16" s="180">
        <v>1</v>
      </c>
      <c r="E16" s="51">
        <v>32400</v>
      </c>
      <c r="F16" s="36"/>
      <c r="G16" s="40">
        <f t="shared" si="0"/>
        <v>32400</v>
      </c>
      <c r="H16" s="40"/>
      <c r="I16" s="33"/>
      <c r="J16" s="90"/>
    </row>
    <row r="17" spans="1:10">
      <c r="A17" s="36"/>
      <c r="B17" s="37"/>
      <c r="C17" s="179" t="s">
        <v>183</v>
      </c>
      <c r="D17" s="180">
        <v>2</v>
      </c>
      <c r="E17" s="51">
        <v>15200</v>
      </c>
      <c r="F17" s="36"/>
      <c r="G17" s="40">
        <f t="shared" si="0"/>
        <v>30400</v>
      </c>
      <c r="H17" s="40"/>
      <c r="I17" s="33"/>
      <c r="J17" s="59"/>
    </row>
    <row r="18" spans="1:10">
      <c r="A18" s="36"/>
      <c r="B18" s="37"/>
      <c r="C18" s="95" t="s">
        <v>182</v>
      </c>
      <c r="D18" s="180">
        <v>3</v>
      </c>
      <c r="E18" s="51">
        <v>16800</v>
      </c>
      <c r="F18" s="36"/>
      <c r="G18" s="40">
        <f t="shared" si="0"/>
        <v>50400</v>
      </c>
      <c r="H18" s="40"/>
      <c r="I18" s="33"/>
      <c r="J18" s="59"/>
    </row>
    <row r="19" spans="1:10">
      <c r="A19" s="36">
        <v>2</v>
      </c>
      <c r="B19" s="37">
        <v>12</v>
      </c>
      <c r="C19" s="179" t="s">
        <v>61</v>
      </c>
      <c r="D19" s="180">
        <v>1</v>
      </c>
      <c r="E19" s="51">
        <v>9900</v>
      </c>
      <c r="F19" s="36"/>
      <c r="G19" s="40">
        <f t="shared" si="0"/>
        <v>9900</v>
      </c>
      <c r="H19" s="40"/>
      <c r="I19" s="33"/>
      <c r="J19" s="59"/>
    </row>
    <row r="20" spans="1:10">
      <c r="A20" s="36"/>
      <c r="B20" s="37"/>
      <c r="C20" s="179" t="s">
        <v>26</v>
      </c>
      <c r="D20" s="180">
        <v>330</v>
      </c>
      <c r="E20" s="51">
        <v>1500</v>
      </c>
      <c r="F20" s="36"/>
      <c r="G20" s="40">
        <f t="shared" si="0"/>
        <v>495000</v>
      </c>
      <c r="H20" s="40"/>
      <c r="I20" s="33"/>
      <c r="J20" s="107"/>
    </row>
    <row r="21" spans="1:10">
      <c r="A21" s="36"/>
      <c r="B21" s="37"/>
      <c r="C21" s="179" t="s">
        <v>28</v>
      </c>
      <c r="D21" s="180"/>
      <c r="E21" s="51"/>
      <c r="F21" s="36">
        <v>274000</v>
      </c>
      <c r="G21" s="40">
        <f t="shared" si="0"/>
        <v>0</v>
      </c>
      <c r="H21" s="40"/>
      <c r="I21" s="33"/>
      <c r="J21" s="107"/>
    </row>
    <row r="22" spans="1:10">
      <c r="A22" s="93">
        <v>2</v>
      </c>
      <c r="B22" s="94">
        <v>18</v>
      </c>
      <c r="C22" s="95" t="s">
        <v>187</v>
      </c>
      <c r="D22" s="96">
        <v>1</v>
      </c>
      <c r="E22" s="97">
        <v>15000</v>
      </c>
      <c r="F22" s="93"/>
      <c r="G22" s="40">
        <f t="shared" si="0"/>
        <v>15000</v>
      </c>
      <c r="H22" s="66"/>
      <c r="I22" s="33"/>
      <c r="J22" s="109"/>
    </row>
    <row r="23" spans="1:10">
      <c r="A23" s="93"/>
      <c r="B23" s="94"/>
      <c r="C23" s="95" t="s">
        <v>188</v>
      </c>
      <c r="D23" s="84">
        <v>1</v>
      </c>
      <c r="E23" s="85">
        <v>2600</v>
      </c>
      <c r="F23" s="69"/>
      <c r="G23" s="40">
        <f t="shared" si="0"/>
        <v>2600</v>
      </c>
      <c r="H23" s="71"/>
      <c r="I23" s="33"/>
      <c r="J23" s="109"/>
    </row>
    <row r="24" spans="1:10">
      <c r="A24" s="69"/>
      <c r="B24" s="70"/>
      <c r="C24" s="83" t="s">
        <v>189</v>
      </c>
      <c r="D24" s="84">
        <v>1</v>
      </c>
      <c r="E24" s="85">
        <v>5850</v>
      </c>
      <c r="F24" s="69"/>
      <c r="G24" s="40">
        <f t="shared" si="0"/>
        <v>5850</v>
      </c>
      <c r="H24" s="71"/>
      <c r="I24" s="33"/>
      <c r="J24" s="109"/>
    </row>
    <row r="25" spans="1:10">
      <c r="A25" s="93"/>
      <c r="B25" s="94"/>
      <c r="C25" s="95" t="s">
        <v>182</v>
      </c>
      <c r="D25" s="96">
        <v>1</v>
      </c>
      <c r="E25" s="97">
        <v>16800</v>
      </c>
      <c r="F25" s="93"/>
      <c r="G25" s="40">
        <f t="shared" si="0"/>
        <v>16800</v>
      </c>
      <c r="H25" s="66"/>
      <c r="I25" s="33"/>
      <c r="J25" s="108"/>
    </row>
    <row r="26" spans="1:10">
      <c r="A26" s="93"/>
      <c r="B26" s="94"/>
      <c r="C26" s="95" t="s">
        <v>183</v>
      </c>
      <c r="D26" s="96">
        <v>2</v>
      </c>
      <c r="E26" s="97">
        <v>16800</v>
      </c>
      <c r="F26" s="93"/>
      <c r="G26" s="40">
        <f t="shared" si="0"/>
        <v>33600</v>
      </c>
      <c r="H26" s="66"/>
      <c r="I26" s="33"/>
      <c r="J26" s="108"/>
    </row>
    <row r="27" spans="1:10">
      <c r="A27" s="93">
        <v>2</v>
      </c>
      <c r="B27" s="94">
        <v>19</v>
      </c>
      <c r="C27" s="95" t="s">
        <v>26</v>
      </c>
      <c r="D27" s="96">
        <v>310</v>
      </c>
      <c r="E27" s="97">
        <v>1500</v>
      </c>
      <c r="F27" s="93"/>
      <c r="G27" s="40">
        <f t="shared" si="0"/>
        <v>465000</v>
      </c>
      <c r="H27" s="66"/>
      <c r="I27" s="33"/>
      <c r="J27" s="108"/>
    </row>
    <row r="28" spans="1:10">
      <c r="A28" s="93"/>
      <c r="B28" s="94"/>
      <c r="C28" s="95" t="s">
        <v>28</v>
      </c>
      <c r="D28" s="96"/>
      <c r="E28" s="97"/>
      <c r="F28" s="93">
        <v>217000</v>
      </c>
      <c r="G28" s="40">
        <f t="shared" si="0"/>
        <v>0</v>
      </c>
      <c r="H28" s="66"/>
      <c r="I28" s="33"/>
      <c r="J28" s="108"/>
    </row>
    <row r="29" spans="1:10">
      <c r="A29" s="93"/>
      <c r="B29" s="94"/>
      <c r="C29" s="95" t="s">
        <v>97</v>
      </c>
      <c r="D29" s="96">
        <v>2</v>
      </c>
      <c r="E29" s="97">
        <v>450000</v>
      </c>
      <c r="F29" s="64"/>
      <c r="G29" s="40">
        <f t="shared" si="0"/>
        <v>900000</v>
      </c>
      <c r="H29" s="66"/>
      <c r="I29" s="33"/>
      <c r="J29" s="108"/>
    </row>
    <row r="30" spans="1:10">
      <c r="A30" s="36">
        <v>2</v>
      </c>
      <c r="B30" s="37">
        <v>25</v>
      </c>
      <c r="C30" s="179" t="s">
        <v>182</v>
      </c>
      <c r="D30" s="180">
        <v>2</v>
      </c>
      <c r="E30" s="51">
        <v>18000</v>
      </c>
      <c r="F30" s="36"/>
      <c r="G30" s="40">
        <f t="shared" si="0"/>
        <v>36000</v>
      </c>
      <c r="H30" s="40"/>
      <c r="I30" s="33"/>
      <c r="J30" s="59"/>
    </row>
    <row r="31" spans="1:10">
      <c r="A31" s="36"/>
      <c r="B31" s="37"/>
      <c r="C31" s="179" t="s">
        <v>26</v>
      </c>
      <c r="D31" s="180">
        <v>280</v>
      </c>
      <c r="E31" s="51">
        <v>1500</v>
      </c>
      <c r="F31" s="36"/>
      <c r="G31" s="40">
        <f t="shared" si="0"/>
        <v>420000</v>
      </c>
      <c r="H31" s="40"/>
      <c r="I31" s="33"/>
      <c r="J31" s="59"/>
    </row>
    <row r="32" spans="1:10">
      <c r="A32" s="36"/>
      <c r="B32" s="37"/>
      <c r="C32" s="179" t="s">
        <v>28</v>
      </c>
      <c r="D32" s="180"/>
      <c r="E32" s="51"/>
      <c r="F32" s="36">
        <v>177000</v>
      </c>
      <c r="G32" s="40">
        <f t="shared" si="0"/>
        <v>0</v>
      </c>
      <c r="H32" s="40"/>
      <c r="I32" s="33"/>
      <c r="J32" s="59"/>
    </row>
    <row r="33" spans="1:10">
      <c r="A33" s="36"/>
      <c r="B33" s="37"/>
      <c r="C33" s="179"/>
      <c r="D33" s="180"/>
      <c r="E33" s="51"/>
      <c r="F33" s="36"/>
      <c r="G33" s="40">
        <f t="shared" si="0"/>
        <v>0</v>
      </c>
      <c r="H33" s="40"/>
      <c r="I33" s="33"/>
      <c r="J33" s="59"/>
    </row>
    <row r="34" spans="1:10">
      <c r="A34" s="36"/>
      <c r="B34" s="37"/>
      <c r="C34" s="179"/>
      <c r="D34" s="180"/>
      <c r="E34" s="51"/>
      <c r="F34" s="36"/>
      <c r="G34" s="40">
        <f t="shared" si="0"/>
        <v>0</v>
      </c>
      <c r="H34" s="40"/>
      <c r="I34" s="33"/>
      <c r="J34" s="59"/>
    </row>
    <row r="35" spans="1:10">
      <c r="A35" s="36"/>
      <c r="B35" s="37"/>
      <c r="C35" s="179"/>
      <c r="D35" s="180"/>
      <c r="E35" s="51"/>
      <c r="F35" s="36"/>
      <c r="G35" s="40">
        <f t="shared" si="0"/>
        <v>0</v>
      </c>
      <c r="H35" s="40"/>
      <c r="I35" s="33"/>
      <c r="J35" s="59"/>
    </row>
    <row r="36" spans="1:10">
      <c r="A36" s="36"/>
      <c r="B36" s="37"/>
      <c r="C36" s="179"/>
      <c r="D36" s="180"/>
      <c r="E36" s="51"/>
      <c r="F36" s="36"/>
      <c r="G36" s="40">
        <f t="shared" si="0"/>
        <v>0</v>
      </c>
      <c r="H36" s="40"/>
      <c r="I36" s="33"/>
      <c r="J36" s="59"/>
    </row>
    <row r="37" spans="1:10">
      <c r="A37" s="36"/>
      <c r="B37" s="37"/>
      <c r="C37" s="179"/>
      <c r="D37" s="180"/>
      <c r="E37" s="51"/>
      <c r="F37" s="36"/>
      <c r="G37" s="40">
        <f t="shared" si="0"/>
        <v>0</v>
      </c>
      <c r="H37" s="40"/>
      <c r="I37" s="51"/>
      <c r="J37" s="59"/>
    </row>
    <row r="38" spans="1:10" ht="17.25" thickBot="1">
      <c r="A38" s="41"/>
      <c r="B38" s="42"/>
      <c r="C38" s="181"/>
      <c r="D38" s="182"/>
      <c r="E38" s="52"/>
      <c r="F38" s="44"/>
      <c r="G38" s="40">
        <f t="shared" si="0"/>
        <v>0</v>
      </c>
      <c r="H38" s="45"/>
      <c r="I38" s="52"/>
      <c r="J38" s="60"/>
    </row>
    <row r="39" spans="1:10" ht="17.25" thickBot="1">
      <c r="A39" s="46"/>
      <c r="B39" s="110"/>
      <c r="C39" s="235" t="s">
        <v>8</v>
      </c>
      <c r="D39" s="235"/>
      <c r="E39" s="235"/>
      <c r="F39" s="110">
        <f>SUM(F6:F38)</f>
        <v>1093000</v>
      </c>
      <c r="G39" s="110">
        <f>SUM(G6:G38)</f>
        <v>3329690</v>
      </c>
      <c r="H39" s="110"/>
      <c r="I39" s="177"/>
      <c r="J39" s="111"/>
    </row>
    <row r="40" spans="1:10" ht="17.25" thickBot="1">
      <c r="A40" s="235"/>
      <c r="B40" s="235"/>
      <c r="C40" s="235" t="s">
        <v>80</v>
      </c>
      <c r="D40" s="235"/>
      <c r="E40" s="235"/>
      <c r="F40" s="110">
        <f>'17년01월'!F41</f>
        <v>697000</v>
      </c>
      <c r="G40" s="110">
        <f>'17년01월'!G41</f>
        <v>1964750</v>
      </c>
      <c r="H40" s="110"/>
      <c r="I40" s="177"/>
      <c r="J40" s="177"/>
    </row>
    <row r="41" spans="1:10" ht="17.25" thickBot="1">
      <c r="A41" s="235"/>
      <c r="B41" s="235"/>
      <c r="C41" s="235" t="s">
        <v>79</v>
      </c>
      <c r="D41" s="235"/>
      <c r="E41" s="235"/>
      <c r="F41" s="110">
        <f>F39+F40</f>
        <v>1790000</v>
      </c>
      <c r="G41" s="110">
        <f>G39+G40</f>
        <v>5294440</v>
      </c>
      <c r="H41" s="110"/>
      <c r="I41" s="177"/>
      <c r="J41" s="177"/>
    </row>
  </sheetData>
  <mergeCells count="12">
    <mergeCell ref="J4:J5"/>
    <mergeCell ref="C39:E39"/>
    <mergeCell ref="A40:B40"/>
    <mergeCell ref="C40:E40"/>
    <mergeCell ref="A41:B41"/>
    <mergeCell ref="C41:E41"/>
    <mergeCell ref="A4:B4"/>
    <mergeCell ref="C4:E4"/>
    <mergeCell ref="F4:F5"/>
    <mergeCell ref="G4:G5"/>
    <mergeCell ref="H4:H5"/>
    <mergeCell ref="I4:I5"/>
  </mergeCells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2:J41"/>
  <sheetViews>
    <sheetView showGridLines="0" workbookViewId="0">
      <pane ySplit="5" topLeftCell="A30" activePane="bottomLeft" state="frozen"/>
      <selection pane="bottomLeft" sqref="A1:XFD1048576"/>
    </sheetView>
  </sheetViews>
  <sheetFormatPr defaultRowHeight="16.5"/>
  <cols>
    <col min="1" max="2" width="6.375" customWidth="1"/>
    <col min="3" max="3" width="17.625" customWidth="1"/>
    <col min="5" max="5" width="10.8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2" spans="1:10" ht="18.75">
      <c r="A2" s="22"/>
      <c r="B2" s="22"/>
      <c r="C2" s="23"/>
      <c r="D2" s="23"/>
      <c r="E2" s="23" t="s">
        <v>174</v>
      </c>
      <c r="F2" s="24" t="s">
        <v>63</v>
      </c>
      <c r="G2" s="25"/>
      <c r="H2" s="22"/>
      <c r="I2" s="23"/>
      <c r="J2" s="61" t="s">
        <v>46</v>
      </c>
    </row>
    <row r="3" spans="1:10" ht="17.25" thickBot="1">
      <c r="A3" s="22"/>
      <c r="B3" s="22"/>
      <c r="C3" s="23"/>
      <c r="D3" s="23"/>
      <c r="E3" s="23"/>
      <c r="F3" s="22"/>
      <c r="G3" s="22"/>
      <c r="H3" s="22"/>
      <c r="I3" s="23"/>
      <c r="J3" s="23"/>
    </row>
    <row r="4" spans="1:10" ht="17.25" thickBot="1">
      <c r="A4" s="240" t="s">
        <v>75</v>
      </c>
      <c r="B4" s="241"/>
      <c r="C4" s="240" t="s">
        <v>76</v>
      </c>
      <c r="D4" s="242"/>
      <c r="E4" s="241"/>
      <c r="F4" s="243" t="s">
        <v>53</v>
      </c>
      <c r="G4" s="245" t="s">
        <v>52</v>
      </c>
      <c r="H4" s="245" t="s">
        <v>2</v>
      </c>
      <c r="I4" s="247" t="s">
        <v>7</v>
      </c>
      <c r="J4" s="238" t="s">
        <v>5</v>
      </c>
    </row>
    <row r="5" spans="1:10" ht="17.25" thickBot="1">
      <c r="A5" s="26" t="s">
        <v>3</v>
      </c>
      <c r="B5" s="171" t="s">
        <v>4</v>
      </c>
      <c r="C5" s="170" t="s">
        <v>49</v>
      </c>
      <c r="D5" s="170" t="s">
        <v>50</v>
      </c>
      <c r="E5" s="170" t="s">
        <v>51</v>
      </c>
      <c r="F5" s="244"/>
      <c r="G5" s="246"/>
      <c r="H5" s="246"/>
      <c r="I5" s="248"/>
      <c r="J5" s="239"/>
    </row>
    <row r="6" spans="1:10">
      <c r="A6" s="75">
        <v>1</v>
      </c>
      <c r="B6" s="76">
        <v>7</v>
      </c>
      <c r="C6" s="75" t="s">
        <v>175</v>
      </c>
      <c r="D6" s="176">
        <v>32</v>
      </c>
      <c r="E6" s="76">
        <v>950</v>
      </c>
      <c r="F6" s="75"/>
      <c r="G6" s="40">
        <f t="shared" ref="G6:G38" si="0">D6*E6</f>
        <v>30400</v>
      </c>
      <c r="H6" s="176"/>
      <c r="I6" s="76" t="s">
        <v>41</v>
      </c>
      <c r="J6" s="78"/>
    </row>
    <row r="7" spans="1:10">
      <c r="A7" s="36"/>
      <c r="B7" s="37"/>
      <c r="C7" s="172" t="s">
        <v>176</v>
      </c>
      <c r="D7" s="173">
        <v>72</v>
      </c>
      <c r="E7" s="51">
        <v>700</v>
      </c>
      <c r="F7" s="172"/>
      <c r="G7" s="40">
        <f>D7*E7</f>
        <v>50400</v>
      </c>
      <c r="H7" s="40"/>
      <c r="I7" s="33" t="s">
        <v>41</v>
      </c>
      <c r="J7" s="59"/>
    </row>
    <row r="8" spans="1:10">
      <c r="A8" s="36"/>
      <c r="B8" s="37"/>
      <c r="C8" s="172" t="s">
        <v>61</v>
      </c>
      <c r="D8" s="173">
        <v>1</v>
      </c>
      <c r="E8" s="51">
        <v>8950</v>
      </c>
      <c r="F8" s="36"/>
      <c r="G8" s="40">
        <f t="shared" si="0"/>
        <v>8950</v>
      </c>
      <c r="H8" s="40"/>
      <c r="I8" s="33" t="s">
        <v>41</v>
      </c>
      <c r="J8" s="59"/>
    </row>
    <row r="9" spans="1:10">
      <c r="A9" s="41">
        <v>1</v>
      </c>
      <c r="B9" s="37">
        <v>8</v>
      </c>
      <c r="C9" s="172" t="s">
        <v>26</v>
      </c>
      <c r="D9" s="173">
        <v>320</v>
      </c>
      <c r="E9" s="51">
        <v>1500</v>
      </c>
      <c r="F9" s="36"/>
      <c r="G9" s="40">
        <f t="shared" si="0"/>
        <v>480000</v>
      </c>
      <c r="H9" s="40"/>
      <c r="I9" s="33" t="s">
        <v>41</v>
      </c>
      <c r="J9" s="59"/>
    </row>
    <row r="10" spans="1:10">
      <c r="A10" s="172"/>
      <c r="B10" s="37"/>
      <c r="C10" s="172" t="s">
        <v>28</v>
      </c>
      <c r="D10" s="173"/>
      <c r="E10" s="51"/>
      <c r="F10" s="36">
        <v>362000</v>
      </c>
      <c r="G10" s="134">
        <f t="shared" si="0"/>
        <v>0</v>
      </c>
      <c r="H10" s="40"/>
      <c r="I10" s="33"/>
      <c r="J10" s="59"/>
    </row>
    <row r="11" spans="1:10">
      <c r="A11" s="36">
        <v>1</v>
      </c>
      <c r="B11" s="37">
        <v>15</v>
      </c>
      <c r="C11" s="172" t="s">
        <v>26</v>
      </c>
      <c r="D11" s="173">
        <v>330</v>
      </c>
      <c r="E11" s="51">
        <v>1500</v>
      </c>
      <c r="F11" s="36"/>
      <c r="G11" s="40">
        <f t="shared" si="0"/>
        <v>495000</v>
      </c>
      <c r="H11" s="40"/>
      <c r="I11" s="33" t="s">
        <v>41</v>
      </c>
      <c r="J11" s="59"/>
    </row>
    <row r="12" spans="1:10">
      <c r="A12" s="36"/>
      <c r="B12" s="37"/>
      <c r="C12" s="172" t="s">
        <v>28</v>
      </c>
      <c r="D12" s="173"/>
      <c r="E12" s="51"/>
      <c r="F12" s="36">
        <v>335000</v>
      </c>
      <c r="G12" s="40">
        <f t="shared" si="0"/>
        <v>0</v>
      </c>
      <c r="H12" s="40"/>
      <c r="I12" s="33"/>
      <c r="J12" s="92"/>
    </row>
    <row r="13" spans="1:10">
      <c r="A13" s="36">
        <v>1</v>
      </c>
      <c r="B13" s="37">
        <v>22</v>
      </c>
      <c r="C13" s="172" t="s">
        <v>97</v>
      </c>
      <c r="D13" s="173">
        <v>2</v>
      </c>
      <c r="E13" s="51">
        <v>450000</v>
      </c>
      <c r="F13" s="36"/>
      <c r="G13" s="40">
        <f t="shared" si="0"/>
        <v>900000</v>
      </c>
      <c r="H13" s="40"/>
      <c r="I13" s="33" t="s">
        <v>44</v>
      </c>
      <c r="J13" s="184" t="s">
        <v>179</v>
      </c>
    </row>
    <row r="14" spans="1:10">
      <c r="A14" s="36"/>
      <c r="B14" s="37"/>
      <c r="C14" s="172" t="s">
        <v>177</v>
      </c>
      <c r="D14" s="173"/>
      <c r="E14" s="51"/>
      <c r="F14" s="36"/>
      <c r="G14" s="40">
        <f t="shared" si="0"/>
        <v>0</v>
      </c>
      <c r="H14" s="40"/>
      <c r="I14" s="33"/>
      <c r="J14" s="92"/>
    </row>
    <row r="15" spans="1:10">
      <c r="A15" s="36">
        <v>1</v>
      </c>
      <c r="B15" s="37">
        <v>29</v>
      </c>
      <c r="C15" s="172" t="s">
        <v>178</v>
      </c>
      <c r="D15" s="173"/>
      <c r="E15" s="51"/>
      <c r="F15" s="36"/>
      <c r="G15" s="40">
        <f t="shared" si="0"/>
        <v>0</v>
      </c>
      <c r="H15" s="40"/>
      <c r="I15" s="33"/>
      <c r="J15" s="92"/>
    </row>
    <row r="16" spans="1:10">
      <c r="A16" s="36"/>
      <c r="B16" s="37"/>
      <c r="C16" s="172"/>
      <c r="D16" s="173"/>
      <c r="E16" s="51"/>
      <c r="F16" s="36"/>
      <c r="G16" s="40">
        <f t="shared" si="0"/>
        <v>0</v>
      </c>
      <c r="H16" s="40"/>
      <c r="I16" s="33"/>
      <c r="J16" s="90"/>
    </row>
    <row r="17" spans="1:10">
      <c r="A17" s="36"/>
      <c r="B17" s="37"/>
      <c r="C17" s="172"/>
      <c r="D17" s="173"/>
      <c r="E17" s="51"/>
      <c r="F17" s="36"/>
      <c r="G17" s="40">
        <f t="shared" si="0"/>
        <v>0</v>
      </c>
      <c r="H17" s="40"/>
      <c r="I17" s="33"/>
      <c r="J17" s="59"/>
    </row>
    <row r="18" spans="1:10">
      <c r="A18" s="36"/>
      <c r="B18" s="37"/>
      <c r="C18" s="95"/>
      <c r="D18" s="173"/>
      <c r="E18" s="51"/>
      <c r="F18" s="36"/>
      <c r="G18" s="40">
        <f t="shared" si="0"/>
        <v>0</v>
      </c>
      <c r="H18" s="40"/>
      <c r="I18" s="33"/>
      <c r="J18" s="59"/>
    </row>
    <row r="19" spans="1:10">
      <c r="A19" s="36"/>
      <c r="B19" s="37"/>
      <c r="C19" s="172"/>
      <c r="D19" s="173"/>
      <c r="E19" s="51"/>
      <c r="F19" s="36"/>
      <c r="G19" s="40">
        <f t="shared" si="0"/>
        <v>0</v>
      </c>
      <c r="H19" s="40"/>
      <c r="I19" s="33"/>
      <c r="J19" s="59"/>
    </row>
    <row r="20" spans="1:10">
      <c r="A20" s="36"/>
      <c r="B20" s="37"/>
      <c r="C20" s="172"/>
      <c r="D20" s="173"/>
      <c r="E20" s="51"/>
      <c r="F20" s="36"/>
      <c r="G20" s="40">
        <f t="shared" si="0"/>
        <v>0</v>
      </c>
      <c r="H20" s="40"/>
      <c r="I20" s="33"/>
      <c r="J20" s="107"/>
    </row>
    <row r="21" spans="1:10">
      <c r="A21" s="36"/>
      <c r="B21" s="37"/>
      <c r="C21" s="172"/>
      <c r="D21" s="173"/>
      <c r="E21" s="51"/>
      <c r="F21" s="36"/>
      <c r="G21" s="40">
        <f t="shared" si="0"/>
        <v>0</v>
      </c>
      <c r="H21" s="40"/>
      <c r="I21" s="33"/>
      <c r="J21" s="107"/>
    </row>
    <row r="22" spans="1:10">
      <c r="A22" s="93"/>
      <c r="B22" s="94"/>
      <c r="C22" s="95"/>
      <c r="D22" s="96"/>
      <c r="E22" s="97"/>
      <c r="F22" s="93"/>
      <c r="G22" s="40">
        <f t="shared" si="0"/>
        <v>0</v>
      </c>
      <c r="H22" s="66"/>
      <c r="I22" s="33"/>
      <c r="J22" s="109"/>
    </row>
    <row r="23" spans="1:10">
      <c r="A23" s="93"/>
      <c r="B23" s="94"/>
      <c r="C23" s="95"/>
      <c r="D23" s="84"/>
      <c r="E23" s="85"/>
      <c r="F23" s="69"/>
      <c r="G23" s="40">
        <f t="shared" si="0"/>
        <v>0</v>
      </c>
      <c r="H23" s="71"/>
      <c r="I23" s="33"/>
      <c r="J23" s="109"/>
    </row>
    <row r="24" spans="1:10">
      <c r="A24" s="69"/>
      <c r="B24" s="70"/>
      <c r="C24" s="83"/>
      <c r="D24" s="84"/>
      <c r="E24" s="85"/>
      <c r="F24" s="69"/>
      <c r="G24" s="40">
        <f t="shared" si="0"/>
        <v>0</v>
      </c>
      <c r="H24" s="71"/>
      <c r="I24" s="33"/>
      <c r="J24" s="109"/>
    </row>
    <row r="25" spans="1:10">
      <c r="A25" s="93"/>
      <c r="B25" s="94"/>
      <c r="C25" s="95"/>
      <c r="D25" s="96"/>
      <c r="E25" s="97"/>
      <c r="F25" s="93"/>
      <c r="G25" s="40">
        <f t="shared" si="0"/>
        <v>0</v>
      </c>
      <c r="H25" s="66"/>
      <c r="I25" s="33"/>
      <c r="J25" s="108"/>
    </row>
    <row r="26" spans="1:10">
      <c r="A26" s="93"/>
      <c r="B26" s="94"/>
      <c r="C26" s="95"/>
      <c r="D26" s="96"/>
      <c r="E26" s="97"/>
      <c r="F26" s="93"/>
      <c r="G26" s="40">
        <f t="shared" si="0"/>
        <v>0</v>
      </c>
      <c r="H26" s="66"/>
      <c r="I26" s="33"/>
      <c r="J26" s="108"/>
    </row>
    <row r="27" spans="1:10">
      <c r="A27" s="93"/>
      <c r="B27" s="94"/>
      <c r="C27" s="95"/>
      <c r="D27" s="96"/>
      <c r="E27" s="97"/>
      <c r="F27" s="93"/>
      <c r="G27" s="40">
        <f t="shared" si="0"/>
        <v>0</v>
      </c>
      <c r="H27" s="66"/>
      <c r="I27" s="33"/>
      <c r="J27" s="108"/>
    </row>
    <row r="28" spans="1:10">
      <c r="A28" s="93"/>
      <c r="B28" s="94"/>
      <c r="C28" s="95"/>
      <c r="D28" s="96"/>
      <c r="E28" s="97"/>
      <c r="F28" s="93"/>
      <c r="G28" s="40">
        <f t="shared" si="0"/>
        <v>0</v>
      </c>
      <c r="H28" s="66"/>
      <c r="I28" s="33"/>
      <c r="J28" s="108"/>
    </row>
    <row r="29" spans="1:10">
      <c r="A29" s="93"/>
      <c r="B29" s="94"/>
      <c r="C29" s="95"/>
      <c r="D29" s="96"/>
      <c r="E29" s="97"/>
      <c r="F29" s="64"/>
      <c r="G29" s="40">
        <f t="shared" si="0"/>
        <v>0</v>
      </c>
      <c r="H29" s="66"/>
      <c r="I29" s="33"/>
      <c r="J29" s="108"/>
    </row>
    <row r="30" spans="1:10">
      <c r="A30" s="36"/>
      <c r="B30" s="37"/>
      <c r="C30" s="172"/>
      <c r="D30" s="173"/>
      <c r="E30" s="51"/>
      <c r="F30" s="36"/>
      <c r="G30" s="40">
        <f t="shared" si="0"/>
        <v>0</v>
      </c>
      <c r="H30" s="40"/>
      <c r="I30" s="33"/>
      <c r="J30" s="59"/>
    </row>
    <row r="31" spans="1:10">
      <c r="A31" s="36"/>
      <c r="B31" s="37"/>
      <c r="C31" s="172"/>
      <c r="D31" s="173"/>
      <c r="E31" s="51"/>
      <c r="F31" s="36"/>
      <c r="G31" s="40">
        <f t="shared" si="0"/>
        <v>0</v>
      </c>
      <c r="H31" s="40"/>
      <c r="I31" s="33"/>
      <c r="J31" s="59"/>
    </row>
    <row r="32" spans="1:10">
      <c r="A32" s="36"/>
      <c r="B32" s="37"/>
      <c r="C32" s="172"/>
      <c r="D32" s="173"/>
      <c r="E32" s="51"/>
      <c r="F32" s="36"/>
      <c r="G32" s="40">
        <f t="shared" si="0"/>
        <v>0</v>
      </c>
      <c r="H32" s="40"/>
      <c r="I32" s="33"/>
      <c r="J32" s="59"/>
    </row>
    <row r="33" spans="1:10">
      <c r="A33" s="36"/>
      <c r="B33" s="37"/>
      <c r="C33" s="172"/>
      <c r="D33" s="173"/>
      <c r="E33" s="51"/>
      <c r="F33" s="36"/>
      <c r="G33" s="40">
        <f t="shared" si="0"/>
        <v>0</v>
      </c>
      <c r="H33" s="40"/>
      <c r="I33" s="33"/>
      <c r="J33" s="59"/>
    </row>
    <row r="34" spans="1:10">
      <c r="A34" s="36"/>
      <c r="B34" s="37"/>
      <c r="C34" s="172"/>
      <c r="D34" s="173"/>
      <c r="E34" s="51"/>
      <c r="F34" s="36"/>
      <c r="G34" s="40">
        <f t="shared" si="0"/>
        <v>0</v>
      </c>
      <c r="H34" s="40"/>
      <c r="I34" s="33"/>
      <c r="J34" s="59"/>
    </row>
    <row r="35" spans="1:10">
      <c r="A35" s="36"/>
      <c r="B35" s="37"/>
      <c r="C35" s="172"/>
      <c r="D35" s="173"/>
      <c r="E35" s="51"/>
      <c r="F35" s="36"/>
      <c r="G35" s="40">
        <f t="shared" si="0"/>
        <v>0</v>
      </c>
      <c r="H35" s="40"/>
      <c r="I35" s="33"/>
      <c r="J35" s="59"/>
    </row>
    <row r="36" spans="1:10">
      <c r="A36" s="36"/>
      <c r="B36" s="37"/>
      <c r="C36" s="172"/>
      <c r="D36" s="173"/>
      <c r="E36" s="51"/>
      <c r="F36" s="36"/>
      <c r="G36" s="40">
        <f t="shared" si="0"/>
        <v>0</v>
      </c>
      <c r="H36" s="40"/>
      <c r="I36" s="33"/>
      <c r="J36" s="59"/>
    </row>
    <row r="37" spans="1:10">
      <c r="A37" s="36"/>
      <c r="B37" s="37"/>
      <c r="C37" s="172"/>
      <c r="D37" s="173"/>
      <c r="E37" s="51"/>
      <c r="F37" s="36"/>
      <c r="G37" s="40">
        <f t="shared" si="0"/>
        <v>0</v>
      </c>
      <c r="H37" s="40"/>
      <c r="I37" s="51"/>
      <c r="J37" s="59"/>
    </row>
    <row r="38" spans="1:10" ht="17.25" thickBot="1">
      <c r="A38" s="41"/>
      <c r="B38" s="42"/>
      <c r="C38" s="174"/>
      <c r="D38" s="175"/>
      <c r="E38" s="52"/>
      <c r="F38" s="44"/>
      <c r="G38" s="40">
        <f t="shared" si="0"/>
        <v>0</v>
      </c>
      <c r="H38" s="45"/>
      <c r="I38" s="52"/>
      <c r="J38" s="60"/>
    </row>
    <row r="39" spans="1:10" ht="17.25" thickBot="1">
      <c r="A39" s="46"/>
      <c r="B39" s="110"/>
      <c r="C39" s="235" t="s">
        <v>8</v>
      </c>
      <c r="D39" s="235"/>
      <c r="E39" s="235"/>
      <c r="F39" s="110">
        <f>SUM(F6:F38)</f>
        <v>697000</v>
      </c>
      <c r="G39" s="110">
        <f>SUM(G6:G38)</f>
        <v>1964750</v>
      </c>
      <c r="H39" s="110"/>
      <c r="I39" s="170"/>
      <c r="J39" s="111"/>
    </row>
    <row r="40" spans="1:10" ht="17.25" thickBot="1">
      <c r="A40" s="235"/>
      <c r="B40" s="235"/>
      <c r="C40" s="235" t="s">
        <v>80</v>
      </c>
      <c r="D40" s="235"/>
      <c r="E40" s="235"/>
      <c r="F40" s="110"/>
      <c r="G40" s="110"/>
      <c r="H40" s="110"/>
      <c r="I40" s="170"/>
      <c r="J40" s="170"/>
    </row>
    <row r="41" spans="1:10" ht="17.25" thickBot="1">
      <c r="A41" s="235"/>
      <c r="B41" s="235"/>
      <c r="C41" s="235" t="s">
        <v>79</v>
      </c>
      <c r="D41" s="235"/>
      <c r="E41" s="235"/>
      <c r="F41" s="110">
        <f>F39+F40</f>
        <v>697000</v>
      </c>
      <c r="G41" s="110">
        <f>G39+G40</f>
        <v>1964750</v>
      </c>
      <c r="H41" s="110"/>
      <c r="I41" s="170"/>
      <c r="J41" s="170"/>
    </row>
  </sheetData>
  <mergeCells count="12">
    <mergeCell ref="J4:J5"/>
    <mergeCell ref="C39:E39"/>
    <mergeCell ref="A40:B40"/>
    <mergeCell ref="C40:E40"/>
    <mergeCell ref="A41:B41"/>
    <mergeCell ref="C41:E41"/>
    <mergeCell ref="A4:B4"/>
    <mergeCell ref="C4:E4"/>
    <mergeCell ref="F4:F5"/>
    <mergeCell ref="G4:G5"/>
    <mergeCell ref="H4:H5"/>
    <mergeCell ref="I4:I5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J40"/>
  <sheetViews>
    <sheetView workbookViewId="0">
      <selection activeCell="I15" sqref="I15"/>
    </sheetView>
  </sheetViews>
  <sheetFormatPr defaultRowHeight="16.5"/>
  <cols>
    <col min="1" max="2" width="6.375" customWidth="1"/>
    <col min="3" max="3" width="17.625" customWidth="1"/>
    <col min="5" max="5" width="10.8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1" spans="1:10" ht="18.75">
      <c r="A1" s="22"/>
      <c r="B1" s="22"/>
      <c r="C1" s="23"/>
      <c r="D1" s="23"/>
      <c r="E1" s="23"/>
      <c r="F1" s="24" t="s">
        <v>63</v>
      </c>
      <c r="G1" s="25"/>
      <c r="H1" s="22"/>
      <c r="I1" s="23"/>
      <c r="J1" s="61" t="s">
        <v>46</v>
      </c>
    </row>
    <row r="2" spans="1:10" ht="17.25" thickBot="1">
      <c r="A2" s="22"/>
      <c r="B2" s="22"/>
      <c r="C2" s="23"/>
      <c r="D2" s="23"/>
      <c r="E2" s="23"/>
      <c r="F2" s="22"/>
      <c r="G2" s="22"/>
      <c r="H2" s="22"/>
      <c r="I2" s="23"/>
      <c r="J2" s="23"/>
    </row>
    <row r="3" spans="1:10" ht="17.25" thickBot="1">
      <c r="A3" s="240" t="s">
        <v>75</v>
      </c>
      <c r="B3" s="241"/>
      <c r="C3" s="240" t="s">
        <v>76</v>
      </c>
      <c r="D3" s="242"/>
      <c r="E3" s="241"/>
      <c r="F3" s="243" t="s">
        <v>53</v>
      </c>
      <c r="G3" s="245" t="s">
        <v>52</v>
      </c>
      <c r="H3" s="245" t="s">
        <v>2</v>
      </c>
      <c r="I3" s="247" t="s">
        <v>7</v>
      </c>
      <c r="J3" s="238" t="s">
        <v>5</v>
      </c>
    </row>
    <row r="4" spans="1:10" ht="17.25" thickBot="1">
      <c r="A4" s="26" t="s">
        <v>3</v>
      </c>
      <c r="B4" s="164" t="s">
        <v>4</v>
      </c>
      <c r="C4" s="163" t="s">
        <v>49</v>
      </c>
      <c r="D4" s="163" t="s">
        <v>50</v>
      </c>
      <c r="E4" s="163" t="s">
        <v>51</v>
      </c>
      <c r="F4" s="244"/>
      <c r="G4" s="246"/>
      <c r="H4" s="246"/>
      <c r="I4" s="248"/>
      <c r="J4" s="239"/>
    </row>
    <row r="5" spans="1:10">
      <c r="A5" s="75">
        <v>12</v>
      </c>
      <c r="B5" s="76">
        <v>3</v>
      </c>
      <c r="C5" s="75" t="s">
        <v>160</v>
      </c>
      <c r="D5" s="169">
        <v>1</v>
      </c>
      <c r="E5" s="76">
        <v>16320</v>
      </c>
      <c r="F5" s="75"/>
      <c r="G5" s="40">
        <f t="shared" ref="G5:G37" si="0">D5*E5</f>
        <v>16320</v>
      </c>
      <c r="H5" s="169"/>
      <c r="I5" s="76" t="s">
        <v>62</v>
      </c>
      <c r="J5" s="78"/>
    </row>
    <row r="6" spans="1:10">
      <c r="A6" s="36"/>
      <c r="B6" s="37"/>
      <c r="C6" s="165" t="s">
        <v>57</v>
      </c>
      <c r="D6" s="166">
        <v>1</v>
      </c>
      <c r="E6" s="51">
        <v>9600</v>
      </c>
      <c r="F6" s="165"/>
      <c r="G6" s="40">
        <f>D6*E6</f>
        <v>9600</v>
      </c>
      <c r="H6" s="40"/>
      <c r="I6" s="33" t="s">
        <v>62</v>
      </c>
      <c r="J6" s="59"/>
    </row>
    <row r="7" spans="1:10">
      <c r="A7" s="36"/>
      <c r="B7" s="37"/>
      <c r="C7" s="165" t="s">
        <v>56</v>
      </c>
      <c r="D7" s="166">
        <v>1</v>
      </c>
      <c r="E7" s="51">
        <v>15360</v>
      </c>
      <c r="F7" s="36"/>
      <c r="G7" s="40">
        <f t="shared" si="0"/>
        <v>15360</v>
      </c>
      <c r="H7" s="40"/>
      <c r="I7" s="33" t="s">
        <v>62</v>
      </c>
      <c r="J7" s="59"/>
    </row>
    <row r="8" spans="1:10">
      <c r="A8" s="41"/>
      <c r="B8" s="37"/>
      <c r="C8" s="165" t="s">
        <v>161</v>
      </c>
      <c r="D8" s="166">
        <v>6</v>
      </c>
      <c r="E8" s="51">
        <v>23400</v>
      </c>
      <c r="F8" s="36"/>
      <c r="G8" s="40">
        <f t="shared" si="0"/>
        <v>140400</v>
      </c>
      <c r="H8" s="40"/>
      <c r="I8" s="33" t="s">
        <v>62</v>
      </c>
      <c r="J8" s="59"/>
    </row>
    <row r="9" spans="1:10">
      <c r="A9" s="165"/>
      <c r="B9" s="37"/>
      <c r="C9" s="165" t="s">
        <v>162</v>
      </c>
      <c r="D9" s="166">
        <v>48</v>
      </c>
      <c r="E9" s="51">
        <v>700</v>
      </c>
      <c r="F9" s="36"/>
      <c r="G9" s="134">
        <f t="shared" si="0"/>
        <v>33600</v>
      </c>
      <c r="H9" s="40"/>
      <c r="I9" s="33" t="s">
        <v>62</v>
      </c>
      <c r="J9" s="59"/>
    </row>
    <row r="10" spans="1:10">
      <c r="A10" s="36"/>
      <c r="B10" s="37"/>
      <c r="C10" s="165" t="s">
        <v>70</v>
      </c>
      <c r="D10" s="166">
        <v>4</v>
      </c>
      <c r="E10" s="51">
        <v>5000</v>
      </c>
      <c r="F10" s="36"/>
      <c r="G10" s="40">
        <f t="shared" si="0"/>
        <v>20000</v>
      </c>
      <c r="H10" s="40"/>
      <c r="I10" s="33" t="s">
        <v>62</v>
      </c>
      <c r="J10" s="59"/>
    </row>
    <row r="11" spans="1:10">
      <c r="A11" s="36"/>
      <c r="B11" s="37"/>
      <c r="C11" s="165" t="s">
        <v>132</v>
      </c>
      <c r="D11" s="166">
        <v>1</v>
      </c>
      <c r="E11" s="51">
        <v>12500</v>
      </c>
      <c r="F11" s="36"/>
      <c r="G11" s="40">
        <f t="shared" si="0"/>
        <v>12500</v>
      </c>
      <c r="H11" s="40"/>
      <c r="I11" s="33" t="s">
        <v>62</v>
      </c>
      <c r="J11" s="92"/>
    </row>
    <row r="12" spans="1:10">
      <c r="A12" s="36">
        <v>12</v>
      </c>
      <c r="B12" s="37">
        <v>4</v>
      </c>
      <c r="C12" s="165" t="s">
        <v>26</v>
      </c>
      <c r="D12" s="166">
        <v>330</v>
      </c>
      <c r="E12" s="51">
        <v>1500</v>
      </c>
      <c r="F12" s="36"/>
      <c r="G12" s="40">
        <f t="shared" si="0"/>
        <v>495000</v>
      </c>
      <c r="H12" s="40"/>
      <c r="I12" s="33" t="s">
        <v>62</v>
      </c>
      <c r="J12" s="92"/>
    </row>
    <row r="13" spans="1:10">
      <c r="A13" s="36"/>
      <c r="B13" s="37"/>
      <c r="C13" s="165" t="s">
        <v>28</v>
      </c>
      <c r="D13" s="166"/>
      <c r="E13" s="51"/>
      <c r="F13" s="36">
        <v>340450</v>
      </c>
      <c r="G13" s="40">
        <f t="shared" si="0"/>
        <v>0</v>
      </c>
      <c r="H13" s="40"/>
      <c r="I13" s="33"/>
      <c r="J13" s="92"/>
    </row>
    <row r="14" spans="1:10">
      <c r="A14" s="36">
        <v>12</v>
      </c>
      <c r="B14" s="37">
        <v>7</v>
      </c>
      <c r="C14" s="165" t="s">
        <v>163</v>
      </c>
      <c r="D14" s="166">
        <v>1</v>
      </c>
      <c r="E14" s="51">
        <v>850000</v>
      </c>
      <c r="F14" s="36"/>
      <c r="G14" s="40">
        <f t="shared" si="0"/>
        <v>850000</v>
      </c>
      <c r="H14" s="40"/>
      <c r="I14" s="33" t="s">
        <v>62</v>
      </c>
      <c r="J14" s="92"/>
    </row>
    <row r="15" spans="1:10">
      <c r="A15" s="36">
        <v>12</v>
      </c>
      <c r="B15" s="37">
        <v>11</v>
      </c>
      <c r="C15" s="165" t="s">
        <v>162</v>
      </c>
      <c r="D15" s="166">
        <v>2</v>
      </c>
      <c r="E15" s="51">
        <v>17280</v>
      </c>
      <c r="F15" s="36"/>
      <c r="G15" s="40">
        <f t="shared" si="0"/>
        <v>34560</v>
      </c>
      <c r="H15" s="40"/>
      <c r="I15" s="33" t="s">
        <v>62</v>
      </c>
      <c r="J15" s="90"/>
    </row>
    <row r="16" spans="1:10">
      <c r="A16" s="36"/>
      <c r="B16" s="37"/>
      <c r="C16" s="165" t="s">
        <v>162</v>
      </c>
      <c r="D16" s="166">
        <v>3</v>
      </c>
      <c r="E16" s="51">
        <v>4250</v>
      </c>
      <c r="F16" s="36"/>
      <c r="G16" s="40">
        <f t="shared" si="0"/>
        <v>12750</v>
      </c>
      <c r="H16" s="40"/>
      <c r="I16" s="33" t="s">
        <v>62</v>
      </c>
      <c r="J16" s="59"/>
    </row>
    <row r="17" spans="1:10">
      <c r="A17" s="36"/>
      <c r="B17" s="37"/>
      <c r="C17" s="95" t="s">
        <v>26</v>
      </c>
      <c r="D17" s="166">
        <v>300</v>
      </c>
      <c r="E17" s="51">
        <v>1500</v>
      </c>
      <c r="F17" s="36"/>
      <c r="G17" s="40">
        <f t="shared" si="0"/>
        <v>450000</v>
      </c>
      <c r="H17" s="40"/>
      <c r="I17" s="33" t="s">
        <v>62</v>
      </c>
      <c r="J17" s="59"/>
    </row>
    <row r="18" spans="1:10">
      <c r="A18" s="36"/>
      <c r="B18" s="37"/>
      <c r="C18" s="165" t="s">
        <v>28</v>
      </c>
      <c r="D18" s="166"/>
      <c r="E18" s="51"/>
      <c r="F18" s="36">
        <v>282500</v>
      </c>
      <c r="G18" s="40">
        <f t="shared" si="0"/>
        <v>0</v>
      </c>
      <c r="H18" s="40"/>
      <c r="I18" s="33"/>
      <c r="J18" s="59"/>
    </row>
    <row r="19" spans="1:10">
      <c r="A19" s="36"/>
      <c r="B19" s="37"/>
      <c r="C19" s="165" t="s">
        <v>164</v>
      </c>
      <c r="D19" s="166">
        <v>1</v>
      </c>
      <c r="E19" s="51">
        <v>279000</v>
      </c>
      <c r="F19" s="36"/>
      <c r="G19" s="40">
        <f t="shared" si="0"/>
        <v>279000</v>
      </c>
      <c r="H19" s="40"/>
      <c r="I19" s="33" t="s">
        <v>62</v>
      </c>
      <c r="J19" s="107"/>
    </row>
    <row r="20" spans="1:10">
      <c r="A20" s="36">
        <v>12</v>
      </c>
      <c r="B20" s="37">
        <v>13</v>
      </c>
      <c r="C20" s="165" t="s">
        <v>163</v>
      </c>
      <c r="D20" s="166">
        <v>1</v>
      </c>
      <c r="E20" s="51"/>
      <c r="F20" s="36"/>
      <c r="G20" s="40">
        <v>280000</v>
      </c>
      <c r="H20" s="40"/>
      <c r="I20" s="33" t="s">
        <v>62</v>
      </c>
      <c r="J20" s="107"/>
    </row>
    <row r="21" spans="1:10">
      <c r="A21" s="93">
        <v>12</v>
      </c>
      <c r="B21" s="94">
        <v>17</v>
      </c>
      <c r="C21" s="95" t="s">
        <v>162</v>
      </c>
      <c r="D21" s="96">
        <v>32</v>
      </c>
      <c r="E21" s="97">
        <v>840</v>
      </c>
      <c r="F21" s="93"/>
      <c r="G21" s="40">
        <f t="shared" si="0"/>
        <v>26880</v>
      </c>
      <c r="H21" s="66"/>
      <c r="I21" s="33" t="s">
        <v>44</v>
      </c>
      <c r="J21" s="109"/>
    </row>
    <row r="22" spans="1:10">
      <c r="A22" s="93">
        <v>12</v>
      </c>
      <c r="B22" s="94">
        <v>18</v>
      </c>
      <c r="C22" s="95" t="s">
        <v>26</v>
      </c>
      <c r="D22" s="84">
        <v>330</v>
      </c>
      <c r="E22" s="85">
        <v>1500</v>
      </c>
      <c r="F22" s="69"/>
      <c r="G22" s="40">
        <f t="shared" si="0"/>
        <v>495000</v>
      </c>
      <c r="H22" s="71"/>
      <c r="I22" s="33" t="s">
        <v>62</v>
      </c>
      <c r="J22" s="109"/>
    </row>
    <row r="23" spans="1:10">
      <c r="A23" s="69"/>
      <c r="B23" s="70"/>
      <c r="C23" s="83" t="s">
        <v>28</v>
      </c>
      <c r="D23" s="84"/>
      <c r="E23" s="85"/>
      <c r="F23" s="69">
        <v>354000</v>
      </c>
      <c r="G23" s="40">
        <f t="shared" si="0"/>
        <v>0</v>
      </c>
      <c r="H23" s="71"/>
      <c r="I23" s="33"/>
      <c r="J23" s="109"/>
    </row>
    <row r="24" spans="1:10">
      <c r="A24" s="93"/>
      <c r="B24" s="94"/>
      <c r="C24" s="95" t="s">
        <v>97</v>
      </c>
      <c r="D24" s="96">
        <v>2</v>
      </c>
      <c r="E24" s="97">
        <v>400000</v>
      </c>
      <c r="F24" s="93"/>
      <c r="G24" s="40">
        <f t="shared" si="0"/>
        <v>800000</v>
      </c>
      <c r="H24" s="66"/>
      <c r="I24" s="33"/>
      <c r="J24" s="108"/>
    </row>
    <row r="25" spans="1:10">
      <c r="A25" s="93">
        <v>12</v>
      </c>
      <c r="B25" s="94">
        <v>24</v>
      </c>
      <c r="C25" s="95" t="s">
        <v>61</v>
      </c>
      <c r="D25" s="96">
        <v>2</v>
      </c>
      <c r="E25" s="97">
        <v>8950</v>
      </c>
      <c r="F25" s="93"/>
      <c r="G25" s="40">
        <f t="shared" si="0"/>
        <v>17900</v>
      </c>
      <c r="H25" s="66"/>
      <c r="I25" s="33" t="s">
        <v>62</v>
      </c>
      <c r="J25" s="108"/>
    </row>
    <row r="26" spans="1:10">
      <c r="A26" s="93">
        <v>12</v>
      </c>
      <c r="B26" s="94">
        <v>31</v>
      </c>
      <c r="C26" s="95" t="s">
        <v>162</v>
      </c>
      <c r="D26" s="96">
        <v>48</v>
      </c>
      <c r="E26" s="97">
        <v>700</v>
      </c>
      <c r="F26" s="93"/>
      <c r="G26" s="40">
        <f t="shared" si="0"/>
        <v>33600</v>
      </c>
      <c r="H26" s="66"/>
      <c r="I26" s="33" t="s">
        <v>62</v>
      </c>
      <c r="J26" s="108"/>
    </row>
    <row r="27" spans="1:10">
      <c r="A27" s="93"/>
      <c r="B27" s="94"/>
      <c r="C27" s="95" t="s">
        <v>165</v>
      </c>
      <c r="D27" s="96">
        <v>1</v>
      </c>
      <c r="E27" s="97">
        <v>9150</v>
      </c>
      <c r="F27" s="93"/>
      <c r="G27" s="40">
        <f t="shared" si="0"/>
        <v>9150</v>
      </c>
      <c r="H27" s="66"/>
      <c r="I27" s="33" t="s">
        <v>62</v>
      </c>
      <c r="J27" s="108"/>
    </row>
    <row r="28" spans="1:10">
      <c r="A28" s="93"/>
      <c r="B28" s="94"/>
      <c r="C28" s="95" t="s">
        <v>165</v>
      </c>
      <c r="D28" s="96">
        <v>1</v>
      </c>
      <c r="E28" s="97">
        <v>6250</v>
      </c>
      <c r="F28" s="64"/>
      <c r="G28" s="40">
        <f t="shared" si="0"/>
        <v>6250</v>
      </c>
      <c r="H28" s="66"/>
      <c r="I28" s="33" t="s">
        <v>62</v>
      </c>
      <c r="J28" s="108"/>
    </row>
    <row r="29" spans="1:10">
      <c r="A29" s="36">
        <v>12</v>
      </c>
      <c r="B29" s="37">
        <v>25</v>
      </c>
      <c r="C29" s="165" t="s">
        <v>166</v>
      </c>
      <c r="D29" s="166">
        <v>1</v>
      </c>
      <c r="E29" s="51">
        <v>1440000</v>
      </c>
      <c r="F29" s="36"/>
      <c r="G29" s="40">
        <f t="shared" si="0"/>
        <v>1440000</v>
      </c>
      <c r="H29" s="40"/>
      <c r="I29" s="33" t="s">
        <v>173</v>
      </c>
      <c r="J29" s="59"/>
    </row>
    <row r="30" spans="1:10">
      <c r="A30" s="36"/>
      <c r="B30" s="37"/>
      <c r="C30" s="165" t="s">
        <v>167</v>
      </c>
      <c r="D30" s="166">
        <v>1200</v>
      </c>
      <c r="E30" s="51">
        <v>850</v>
      </c>
      <c r="F30" s="36"/>
      <c r="G30" s="40">
        <f t="shared" si="0"/>
        <v>1020000</v>
      </c>
      <c r="H30" s="40"/>
      <c r="I30" s="33" t="s">
        <v>172</v>
      </c>
      <c r="J30" s="59"/>
    </row>
    <row r="31" spans="1:10">
      <c r="A31" s="36"/>
      <c r="B31" s="37"/>
      <c r="C31" s="165" t="s">
        <v>71</v>
      </c>
      <c r="D31" s="166">
        <v>1200</v>
      </c>
      <c r="E31" s="51">
        <v>700</v>
      </c>
      <c r="F31" s="36"/>
      <c r="G31" s="40">
        <f t="shared" si="0"/>
        <v>840000</v>
      </c>
      <c r="H31" s="40"/>
      <c r="I31" s="33" t="s">
        <v>173</v>
      </c>
      <c r="J31" s="59"/>
    </row>
    <row r="32" spans="1:10">
      <c r="A32" s="36"/>
      <c r="B32" s="37"/>
      <c r="C32" s="165" t="s">
        <v>168</v>
      </c>
      <c r="D32" s="166">
        <v>1200</v>
      </c>
      <c r="E32" s="51">
        <v>270</v>
      </c>
      <c r="F32" s="36"/>
      <c r="G32" s="40">
        <f t="shared" si="0"/>
        <v>324000</v>
      </c>
      <c r="H32" s="40"/>
      <c r="I32" s="33" t="s">
        <v>44</v>
      </c>
      <c r="J32" s="59"/>
    </row>
    <row r="33" spans="1:10">
      <c r="A33" s="36"/>
      <c r="B33" s="37"/>
      <c r="C33" s="165" t="s">
        <v>169</v>
      </c>
      <c r="D33" s="166">
        <v>54</v>
      </c>
      <c r="E33" s="51">
        <v>7980</v>
      </c>
      <c r="F33" s="36"/>
      <c r="G33" s="40">
        <f t="shared" si="0"/>
        <v>430920</v>
      </c>
      <c r="H33" s="40"/>
      <c r="I33" s="33" t="s">
        <v>172</v>
      </c>
      <c r="J33" s="59"/>
    </row>
    <row r="34" spans="1:10">
      <c r="A34" s="36"/>
      <c r="B34" s="37"/>
      <c r="C34" s="165" t="s">
        <v>170</v>
      </c>
      <c r="D34" s="166">
        <v>30</v>
      </c>
      <c r="E34" s="51">
        <v>25000</v>
      </c>
      <c r="F34" s="36"/>
      <c r="G34" s="40">
        <f t="shared" si="0"/>
        <v>750000</v>
      </c>
      <c r="H34" s="40"/>
      <c r="I34" s="33"/>
      <c r="J34" s="59"/>
    </row>
    <row r="35" spans="1:10">
      <c r="A35" s="36"/>
      <c r="B35" s="37"/>
      <c r="C35" s="165" t="s">
        <v>171</v>
      </c>
      <c r="D35" s="166">
        <v>1200</v>
      </c>
      <c r="E35" s="51">
        <v>55</v>
      </c>
      <c r="F35" s="36"/>
      <c r="G35" s="40">
        <f t="shared" si="0"/>
        <v>66000</v>
      </c>
      <c r="H35" s="40"/>
      <c r="I35" s="33" t="s">
        <v>44</v>
      </c>
      <c r="J35" s="59"/>
    </row>
    <row r="36" spans="1:10">
      <c r="A36" s="36"/>
      <c r="B36" s="37"/>
      <c r="C36" s="165"/>
      <c r="D36" s="166"/>
      <c r="E36" s="51"/>
      <c r="F36" s="36"/>
      <c r="G36" s="40">
        <f t="shared" si="0"/>
        <v>0</v>
      </c>
      <c r="H36" s="40"/>
      <c r="I36" s="51"/>
      <c r="J36" s="59"/>
    </row>
    <row r="37" spans="1:10" ht="17.25" thickBot="1">
      <c r="A37" s="41"/>
      <c r="B37" s="42"/>
      <c r="C37" s="167"/>
      <c r="D37" s="168"/>
      <c r="E37" s="52"/>
      <c r="F37" s="44"/>
      <c r="G37" s="40">
        <f t="shared" si="0"/>
        <v>0</v>
      </c>
      <c r="H37" s="45"/>
      <c r="I37" s="52"/>
      <c r="J37" s="60"/>
    </row>
    <row r="38" spans="1:10" ht="17.25" thickBot="1">
      <c r="A38" s="46"/>
      <c r="B38" s="110"/>
      <c r="C38" s="235" t="s">
        <v>8</v>
      </c>
      <c r="D38" s="235"/>
      <c r="E38" s="235"/>
      <c r="F38" s="110">
        <f>SUM(F5:F37)</f>
        <v>976950</v>
      </c>
      <c r="G38" s="110">
        <f>SUM(G5:G37)</f>
        <v>8908790</v>
      </c>
      <c r="H38" s="110"/>
      <c r="I38" s="163"/>
      <c r="J38" s="111"/>
    </row>
    <row r="39" spans="1:10" ht="17.25" thickBot="1">
      <c r="A39" s="235"/>
      <c r="B39" s="235"/>
      <c r="C39" s="235" t="s">
        <v>80</v>
      </c>
      <c r="D39" s="235"/>
      <c r="E39" s="235"/>
      <c r="F39" s="110">
        <f>봉사부11월!F37</f>
        <v>12931600</v>
      </c>
      <c r="G39" s="110">
        <f>봉사부11월!G37</f>
        <v>35377270.299999997</v>
      </c>
      <c r="H39" s="110"/>
      <c r="I39" s="163"/>
      <c r="J39" s="163"/>
    </row>
    <row r="40" spans="1:10" ht="17.25" thickBot="1">
      <c r="A40" s="235"/>
      <c r="B40" s="235"/>
      <c r="C40" s="235" t="s">
        <v>79</v>
      </c>
      <c r="D40" s="235"/>
      <c r="E40" s="235"/>
      <c r="F40" s="110">
        <f>F38+F39</f>
        <v>13908550</v>
      </c>
      <c r="G40" s="110">
        <f>G38+G39</f>
        <v>44286060.299999997</v>
      </c>
      <c r="H40" s="110"/>
      <c r="I40" s="163"/>
      <c r="J40" s="163"/>
    </row>
  </sheetData>
  <mergeCells count="12">
    <mergeCell ref="J3:J4"/>
    <mergeCell ref="C38:E38"/>
    <mergeCell ref="A39:B39"/>
    <mergeCell ref="C39:E39"/>
    <mergeCell ref="A40:B40"/>
    <mergeCell ref="C40:E40"/>
    <mergeCell ref="A3:B3"/>
    <mergeCell ref="C3:E3"/>
    <mergeCell ref="F3:F4"/>
    <mergeCell ref="G3:G4"/>
    <mergeCell ref="H3:H4"/>
    <mergeCell ref="I3:I4"/>
  </mergeCells>
  <phoneticPr fontId="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J37"/>
  <sheetViews>
    <sheetView workbookViewId="0">
      <selection activeCell="A13" sqref="A13:XFD13"/>
    </sheetView>
  </sheetViews>
  <sheetFormatPr defaultRowHeight="16.5"/>
  <cols>
    <col min="1" max="2" width="6.375" customWidth="1"/>
    <col min="3" max="3" width="17.625" customWidth="1"/>
    <col min="5" max="5" width="9.3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1" spans="1:10" ht="18.75">
      <c r="A1" s="22"/>
      <c r="B1" s="22"/>
      <c r="C1" s="23"/>
      <c r="D1" s="23"/>
      <c r="E1" s="23"/>
      <c r="F1" s="24" t="s">
        <v>63</v>
      </c>
      <c r="G1" s="25"/>
      <c r="H1" s="22"/>
      <c r="I1" s="23"/>
      <c r="J1" s="61" t="s">
        <v>46</v>
      </c>
    </row>
    <row r="2" spans="1:10" ht="17.25" thickBot="1">
      <c r="A2" s="22"/>
      <c r="B2" s="22"/>
      <c r="C2" s="23"/>
      <c r="D2" s="23"/>
      <c r="E2" s="23"/>
      <c r="F2" s="22"/>
      <c r="G2" s="22"/>
      <c r="H2" s="22"/>
      <c r="I2" s="23"/>
      <c r="J2" s="23"/>
    </row>
    <row r="3" spans="1:10" ht="17.25" thickBot="1">
      <c r="A3" s="240" t="s">
        <v>75</v>
      </c>
      <c r="B3" s="241"/>
      <c r="C3" s="240" t="s">
        <v>76</v>
      </c>
      <c r="D3" s="242"/>
      <c r="E3" s="241"/>
      <c r="F3" s="243" t="s">
        <v>53</v>
      </c>
      <c r="G3" s="245" t="s">
        <v>52</v>
      </c>
      <c r="H3" s="245" t="s">
        <v>2</v>
      </c>
      <c r="I3" s="247" t="s">
        <v>7</v>
      </c>
      <c r="J3" s="238" t="s">
        <v>5</v>
      </c>
    </row>
    <row r="4" spans="1:10" ht="17.25" thickBot="1">
      <c r="A4" s="26" t="s">
        <v>3</v>
      </c>
      <c r="B4" s="157" t="s">
        <v>4</v>
      </c>
      <c r="C4" s="156" t="s">
        <v>49</v>
      </c>
      <c r="D4" s="156" t="s">
        <v>50</v>
      </c>
      <c r="E4" s="156" t="s">
        <v>51</v>
      </c>
      <c r="F4" s="244"/>
      <c r="G4" s="246"/>
      <c r="H4" s="246"/>
      <c r="I4" s="248"/>
      <c r="J4" s="239"/>
    </row>
    <row r="5" spans="1:10">
      <c r="A5" s="75">
        <v>11</v>
      </c>
      <c r="B5" s="76">
        <v>5</v>
      </c>
      <c r="C5" s="75" t="s">
        <v>61</v>
      </c>
      <c r="D5" s="162">
        <v>2</v>
      </c>
      <c r="E5" s="76">
        <v>9900</v>
      </c>
      <c r="F5" s="75"/>
      <c r="G5" s="40">
        <f t="shared" ref="G5:G34" si="0">D5*E5</f>
        <v>19800</v>
      </c>
      <c r="H5" s="162"/>
      <c r="I5" s="76" t="s">
        <v>159</v>
      </c>
      <c r="J5" s="78"/>
    </row>
    <row r="6" spans="1:10">
      <c r="A6" s="36"/>
      <c r="B6" s="37"/>
      <c r="C6" s="158" t="s">
        <v>150</v>
      </c>
      <c r="D6" s="159">
        <v>120</v>
      </c>
      <c r="E6" s="51">
        <v>700</v>
      </c>
      <c r="F6" s="158"/>
      <c r="G6" s="40">
        <f>D6*E6</f>
        <v>84000</v>
      </c>
      <c r="H6" s="40"/>
      <c r="I6" s="33" t="s">
        <v>159</v>
      </c>
      <c r="J6" s="59"/>
    </row>
    <row r="7" spans="1:10">
      <c r="A7" s="36">
        <v>11</v>
      </c>
      <c r="B7" s="37">
        <v>6</v>
      </c>
      <c r="C7" s="158" t="s">
        <v>26</v>
      </c>
      <c r="D7" s="159">
        <v>330</v>
      </c>
      <c r="E7" s="51">
        <v>1500</v>
      </c>
      <c r="F7" s="36"/>
      <c r="G7" s="40">
        <f t="shared" si="0"/>
        <v>495000</v>
      </c>
      <c r="H7" s="40"/>
      <c r="I7" s="33" t="s">
        <v>159</v>
      </c>
      <c r="J7" s="59"/>
    </row>
    <row r="8" spans="1:10">
      <c r="A8" s="41"/>
      <c r="B8" s="37"/>
      <c r="C8" s="158" t="s">
        <v>151</v>
      </c>
      <c r="D8" s="159"/>
      <c r="E8" s="51"/>
      <c r="F8" s="36">
        <v>357500</v>
      </c>
      <c r="G8" s="40">
        <f t="shared" si="0"/>
        <v>0</v>
      </c>
      <c r="H8" s="40"/>
      <c r="I8" s="33"/>
      <c r="J8" s="59"/>
    </row>
    <row r="9" spans="1:10">
      <c r="A9" s="158"/>
      <c r="B9" s="37"/>
      <c r="C9" s="158" t="s">
        <v>146</v>
      </c>
      <c r="D9" s="159">
        <v>30</v>
      </c>
      <c r="E9" s="51">
        <v>4500</v>
      </c>
      <c r="F9" s="36"/>
      <c r="G9" s="134">
        <f t="shared" si="0"/>
        <v>135000</v>
      </c>
      <c r="H9" s="40"/>
      <c r="I9" s="33" t="s">
        <v>159</v>
      </c>
      <c r="J9" s="59"/>
    </row>
    <row r="10" spans="1:10">
      <c r="A10" s="36"/>
      <c r="B10" s="37"/>
      <c r="C10" s="158" t="s">
        <v>152</v>
      </c>
      <c r="D10" s="159"/>
      <c r="E10" s="51"/>
      <c r="F10" s="36">
        <v>135000</v>
      </c>
      <c r="G10" s="40">
        <f t="shared" si="0"/>
        <v>0</v>
      </c>
      <c r="H10" s="40"/>
      <c r="I10" s="33"/>
      <c r="J10" s="59"/>
    </row>
    <row r="11" spans="1:10">
      <c r="A11" s="36">
        <v>11</v>
      </c>
      <c r="B11" s="37">
        <v>12</v>
      </c>
      <c r="C11" s="158" t="s">
        <v>60</v>
      </c>
      <c r="D11" s="159">
        <v>1</v>
      </c>
      <c r="E11" s="51">
        <v>2350</v>
      </c>
      <c r="F11" s="36"/>
      <c r="G11" s="40">
        <f t="shared" si="0"/>
        <v>2350</v>
      </c>
      <c r="H11" s="40"/>
      <c r="I11" s="33" t="s">
        <v>159</v>
      </c>
      <c r="J11" s="92"/>
    </row>
    <row r="12" spans="1:10">
      <c r="A12" s="36"/>
      <c r="B12" s="37"/>
      <c r="C12" s="158" t="s">
        <v>153</v>
      </c>
      <c r="D12" s="159">
        <v>72</v>
      </c>
      <c r="E12" s="51">
        <v>700</v>
      </c>
      <c r="F12" s="36"/>
      <c r="G12" s="40">
        <f t="shared" si="0"/>
        <v>50400</v>
      </c>
      <c r="H12" s="40"/>
      <c r="I12" s="33" t="s">
        <v>159</v>
      </c>
      <c r="J12" s="92"/>
    </row>
    <row r="13" spans="1:10">
      <c r="A13" s="36">
        <v>11</v>
      </c>
      <c r="B13" s="37">
        <v>13</v>
      </c>
      <c r="C13" s="158" t="s">
        <v>26</v>
      </c>
      <c r="D13" s="159">
        <v>285</v>
      </c>
      <c r="E13" s="51">
        <v>1500</v>
      </c>
      <c r="F13" s="36"/>
      <c r="G13" s="40">
        <f t="shared" si="0"/>
        <v>427500</v>
      </c>
      <c r="H13" s="40"/>
      <c r="I13" s="33" t="s">
        <v>159</v>
      </c>
      <c r="J13" s="92"/>
    </row>
    <row r="14" spans="1:10">
      <c r="A14" s="36"/>
      <c r="B14" s="37"/>
      <c r="C14" s="158" t="s">
        <v>154</v>
      </c>
      <c r="D14" s="159"/>
      <c r="E14" s="51"/>
      <c r="F14" s="36">
        <v>257000</v>
      </c>
      <c r="G14" s="40">
        <f t="shared" si="0"/>
        <v>0</v>
      </c>
      <c r="H14" s="40"/>
      <c r="I14" s="33"/>
      <c r="J14" s="92"/>
    </row>
    <row r="15" spans="1:10">
      <c r="A15" s="36"/>
      <c r="B15" s="37"/>
      <c r="C15" s="158" t="s">
        <v>146</v>
      </c>
      <c r="D15" s="159">
        <v>30</v>
      </c>
      <c r="E15" s="51">
        <v>4500</v>
      </c>
      <c r="F15" s="36"/>
      <c r="G15" s="40">
        <f t="shared" si="0"/>
        <v>135000</v>
      </c>
      <c r="H15" s="40"/>
      <c r="I15" s="33" t="s">
        <v>159</v>
      </c>
      <c r="J15" s="90"/>
    </row>
    <row r="16" spans="1:10">
      <c r="A16" s="36"/>
      <c r="B16" s="37"/>
      <c r="C16" s="158" t="s">
        <v>155</v>
      </c>
      <c r="D16" s="159"/>
      <c r="E16" s="51"/>
      <c r="F16" s="36">
        <v>135000</v>
      </c>
      <c r="G16" s="40">
        <f t="shared" si="0"/>
        <v>0</v>
      </c>
      <c r="H16" s="40"/>
      <c r="I16" s="33"/>
      <c r="J16" s="59"/>
    </row>
    <row r="17" spans="1:10">
      <c r="A17" s="36">
        <v>11</v>
      </c>
      <c r="B17" s="37">
        <v>20</v>
      </c>
      <c r="C17" s="95" t="s">
        <v>55</v>
      </c>
      <c r="D17" s="159">
        <v>1</v>
      </c>
      <c r="E17" s="51">
        <v>27300</v>
      </c>
      <c r="F17" s="36"/>
      <c r="G17" s="40">
        <f t="shared" si="0"/>
        <v>27300</v>
      </c>
      <c r="H17" s="40"/>
      <c r="I17" s="33" t="s">
        <v>159</v>
      </c>
      <c r="J17" s="59"/>
    </row>
    <row r="18" spans="1:10">
      <c r="A18" s="36"/>
      <c r="B18" s="37"/>
      <c r="C18" s="158" t="s">
        <v>102</v>
      </c>
      <c r="D18" s="159">
        <v>1</v>
      </c>
      <c r="E18" s="51">
        <v>7200</v>
      </c>
      <c r="F18" s="36"/>
      <c r="G18" s="40">
        <f t="shared" si="0"/>
        <v>7200</v>
      </c>
      <c r="H18" s="40"/>
      <c r="I18" s="33" t="s">
        <v>159</v>
      </c>
      <c r="J18" s="59"/>
    </row>
    <row r="19" spans="1:10">
      <c r="A19" s="36"/>
      <c r="B19" s="37"/>
      <c r="C19" s="158" t="s">
        <v>57</v>
      </c>
      <c r="D19" s="159">
        <v>1</v>
      </c>
      <c r="E19" s="51">
        <v>7200</v>
      </c>
      <c r="F19" s="36"/>
      <c r="G19" s="40">
        <f t="shared" si="0"/>
        <v>7200</v>
      </c>
      <c r="H19" s="40"/>
      <c r="I19" s="33" t="s">
        <v>159</v>
      </c>
      <c r="J19" s="107"/>
    </row>
    <row r="20" spans="1:10">
      <c r="A20" s="93"/>
      <c r="B20" s="94"/>
      <c r="C20" s="95" t="s">
        <v>156</v>
      </c>
      <c r="D20" s="96">
        <v>2</v>
      </c>
      <c r="E20" s="97">
        <v>400000</v>
      </c>
      <c r="F20" s="93"/>
      <c r="G20" s="40">
        <f t="shared" si="0"/>
        <v>800000</v>
      </c>
      <c r="H20" s="66"/>
      <c r="I20" s="33" t="s">
        <v>44</v>
      </c>
      <c r="J20" s="109"/>
    </row>
    <row r="21" spans="1:10">
      <c r="A21" s="93">
        <v>11</v>
      </c>
      <c r="B21" s="94">
        <v>26</v>
      </c>
      <c r="C21" s="95" t="s">
        <v>153</v>
      </c>
      <c r="D21" s="84">
        <v>72</v>
      </c>
      <c r="E21" s="85">
        <v>700</v>
      </c>
      <c r="F21" s="69"/>
      <c r="G21" s="40">
        <f t="shared" si="0"/>
        <v>50400</v>
      </c>
      <c r="H21" s="71"/>
      <c r="I21" s="33" t="s">
        <v>159</v>
      </c>
      <c r="J21" s="109"/>
    </row>
    <row r="22" spans="1:10">
      <c r="A22" s="69"/>
      <c r="B22" s="70"/>
      <c r="C22" s="83" t="s">
        <v>157</v>
      </c>
      <c r="D22" s="84">
        <v>1</v>
      </c>
      <c r="E22" s="85">
        <v>7000</v>
      </c>
      <c r="F22" s="69"/>
      <c r="G22" s="40">
        <f t="shared" si="0"/>
        <v>7000</v>
      </c>
      <c r="H22" s="71"/>
      <c r="I22" s="33" t="s">
        <v>159</v>
      </c>
      <c r="J22" s="109"/>
    </row>
    <row r="23" spans="1:10">
      <c r="A23" s="93">
        <v>11</v>
      </c>
      <c r="B23" s="94">
        <v>27</v>
      </c>
      <c r="C23" s="95" t="s">
        <v>26</v>
      </c>
      <c r="D23" s="96">
        <v>290</v>
      </c>
      <c r="E23" s="97">
        <v>1500</v>
      </c>
      <c r="F23" s="93"/>
      <c r="G23" s="40">
        <f t="shared" si="0"/>
        <v>435000</v>
      </c>
      <c r="H23" s="66"/>
      <c r="I23" s="33" t="s">
        <v>159</v>
      </c>
      <c r="J23" s="108"/>
    </row>
    <row r="24" spans="1:10">
      <c r="A24" s="93"/>
      <c r="B24" s="94"/>
      <c r="C24" s="95" t="s">
        <v>154</v>
      </c>
      <c r="D24" s="96"/>
      <c r="E24" s="97"/>
      <c r="F24" s="93">
        <v>240000</v>
      </c>
      <c r="G24" s="40">
        <f t="shared" si="0"/>
        <v>0</v>
      </c>
      <c r="H24" s="66"/>
      <c r="I24" s="33"/>
      <c r="J24" s="108"/>
    </row>
    <row r="25" spans="1:10">
      <c r="A25" s="93"/>
      <c r="B25" s="94"/>
      <c r="C25" s="95" t="s">
        <v>146</v>
      </c>
      <c r="D25" s="96">
        <v>47</v>
      </c>
      <c r="E25" s="97">
        <v>4500</v>
      </c>
      <c r="F25" s="93"/>
      <c r="G25" s="40">
        <f t="shared" si="0"/>
        <v>211500</v>
      </c>
      <c r="H25" s="66"/>
      <c r="I25" s="33" t="s">
        <v>159</v>
      </c>
      <c r="J25" s="108"/>
    </row>
    <row r="26" spans="1:10">
      <c r="A26" s="93"/>
      <c r="B26" s="94"/>
      <c r="C26" s="95" t="s">
        <v>155</v>
      </c>
      <c r="D26" s="96"/>
      <c r="E26" s="97"/>
      <c r="F26" s="93">
        <v>211500</v>
      </c>
      <c r="G26" s="40">
        <f t="shared" si="0"/>
        <v>0</v>
      </c>
      <c r="H26" s="66"/>
      <c r="I26" s="33"/>
      <c r="J26" s="108"/>
    </row>
    <row r="27" spans="1:10">
      <c r="A27" s="93"/>
      <c r="B27" s="94"/>
      <c r="C27" s="95" t="s">
        <v>158</v>
      </c>
      <c r="D27" s="96">
        <v>1</v>
      </c>
      <c r="E27" s="97">
        <v>9000</v>
      </c>
      <c r="F27" s="64"/>
      <c r="G27" s="40">
        <f t="shared" si="0"/>
        <v>9000</v>
      </c>
      <c r="H27" s="66"/>
      <c r="I27" s="33" t="s">
        <v>159</v>
      </c>
      <c r="J27" s="108"/>
    </row>
    <row r="28" spans="1:10">
      <c r="A28" s="36"/>
      <c r="B28" s="37"/>
      <c r="C28" s="158"/>
      <c r="D28" s="159"/>
      <c r="E28" s="51"/>
      <c r="F28" s="36"/>
      <c r="G28" s="40">
        <f t="shared" si="0"/>
        <v>0</v>
      </c>
      <c r="H28" s="40"/>
      <c r="I28" s="33"/>
      <c r="J28" s="59"/>
    </row>
    <row r="29" spans="1:10">
      <c r="A29" s="36"/>
      <c r="B29" s="37"/>
      <c r="C29" s="158"/>
      <c r="D29" s="159"/>
      <c r="E29" s="51"/>
      <c r="F29" s="36"/>
      <c r="G29" s="40">
        <f t="shared" si="0"/>
        <v>0</v>
      </c>
      <c r="H29" s="40"/>
      <c r="I29" s="33"/>
      <c r="J29" s="59"/>
    </row>
    <row r="30" spans="1:10">
      <c r="A30" s="36"/>
      <c r="B30" s="37"/>
      <c r="C30" s="158"/>
      <c r="D30" s="159"/>
      <c r="E30" s="51"/>
      <c r="F30" s="36"/>
      <c r="G30" s="40">
        <f t="shared" si="0"/>
        <v>0</v>
      </c>
      <c r="H30" s="40"/>
      <c r="I30" s="33"/>
      <c r="J30" s="59"/>
    </row>
    <row r="31" spans="1:10">
      <c r="A31" s="36"/>
      <c r="B31" s="37"/>
      <c r="C31" s="158"/>
      <c r="D31" s="159"/>
      <c r="E31" s="51"/>
      <c r="F31" s="36"/>
      <c r="G31" s="40">
        <f t="shared" si="0"/>
        <v>0</v>
      </c>
      <c r="H31" s="40"/>
      <c r="I31" s="33"/>
      <c r="J31" s="59"/>
    </row>
    <row r="32" spans="1:10">
      <c r="A32" s="36"/>
      <c r="B32" s="37"/>
      <c r="C32" s="158"/>
      <c r="D32" s="159"/>
      <c r="E32" s="51"/>
      <c r="F32" s="36"/>
      <c r="G32" s="40">
        <f t="shared" si="0"/>
        <v>0</v>
      </c>
      <c r="H32" s="40"/>
      <c r="I32" s="33"/>
      <c r="J32" s="59"/>
    </row>
    <row r="33" spans="1:10">
      <c r="A33" s="36"/>
      <c r="B33" s="37"/>
      <c r="C33" s="158"/>
      <c r="D33" s="159"/>
      <c r="E33" s="51"/>
      <c r="F33" s="36"/>
      <c r="G33" s="40">
        <f t="shared" si="0"/>
        <v>0</v>
      </c>
      <c r="H33" s="40"/>
      <c r="I33" s="51"/>
      <c r="J33" s="59"/>
    </row>
    <row r="34" spans="1:10" ht="17.25" thickBot="1">
      <c r="A34" s="41"/>
      <c r="B34" s="42"/>
      <c r="C34" s="160"/>
      <c r="D34" s="161"/>
      <c r="E34" s="52"/>
      <c r="F34" s="44"/>
      <c r="G34" s="40">
        <f t="shared" si="0"/>
        <v>0</v>
      </c>
      <c r="H34" s="45"/>
      <c r="I34" s="52"/>
      <c r="J34" s="60"/>
    </row>
    <row r="35" spans="1:10" ht="17.25" thickBot="1">
      <c r="A35" s="46"/>
      <c r="B35" s="110"/>
      <c r="C35" s="235" t="s">
        <v>8</v>
      </c>
      <c r="D35" s="235"/>
      <c r="E35" s="235"/>
      <c r="F35" s="110">
        <f>SUM(F5:F34)</f>
        <v>1336000</v>
      </c>
      <c r="G35" s="110">
        <f>SUM(G5:G34)</f>
        <v>2903650</v>
      </c>
      <c r="H35" s="110"/>
      <c r="I35" s="156"/>
      <c r="J35" s="111"/>
    </row>
    <row r="36" spans="1:10" ht="17.25" thickBot="1">
      <c r="A36" s="235"/>
      <c r="B36" s="235"/>
      <c r="C36" s="235" t="s">
        <v>80</v>
      </c>
      <c r="D36" s="235"/>
      <c r="E36" s="235"/>
      <c r="F36" s="110">
        <f>봉사부10월!F37</f>
        <v>11595600</v>
      </c>
      <c r="G36" s="110">
        <f>봉사부10월!G37</f>
        <v>32473620.300000001</v>
      </c>
      <c r="H36" s="110"/>
      <c r="I36" s="156"/>
      <c r="J36" s="156"/>
    </row>
    <row r="37" spans="1:10" ht="17.25" thickBot="1">
      <c r="A37" s="235"/>
      <c r="B37" s="235"/>
      <c r="C37" s="235" t="s">
        <v>79</v>
      </c>
      <c r="D37" s="235"/>
      <c r="E37" s="235"/>
      <c r="F37" s="110">
        <f>F35+F36</f>
        <v>12931600</v>
      </c>
      <c r="G37" s="110">
        <f>G35+G36</f>
        <v>35377270.299999997</v>
      </c>
      <c r="H37" s="110"/>
      <c r="I37" s="156"/>
      <c r="J37" s="156"/>
    </row>
  </sheetData>
  <mergeCells count="12">
    <mergeCell ref="J3:J4"/>
    <mergeCell ref="C35:E35"/>
    <mergeCell ref="A36:B36"/>
    <mergeCell ref="C36:E36"/>
    <mergeCell ref="A37:B37"/>
    <mergeCell ref="C37:E37"/>
    <mergeCell ref="A3:B3"/>
    <mergeCell ref="C3:E3"/>
    <mergeCell ref="F3:F4"/>
    <mergeCell ref="G3:G4"/>
    <mergeCell ref="H3:H4"/>
    <mergeCell ref="I3:I4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J37"/>
  <sheetViews>
    <sheetView topLeftCell="A25" workbookViewId="0">
      <selection activeCell="F26" sqref="F26"/>
    </sheetView>
  </sheetViews>
  <sheetFormatPr defaultRowHeight="16.5"/>
  <cols>
    <col min="1" max="2" width="6.375" customWidth="1"/>
    <col min="3" max="3" width="17.625" customWidth="1"/>
    <col min="5" max="5" width="9.3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1" spans="1:10" ht="18.75">
      <c r="A1" s="22"/>
      <c r="B1" s="22"/>
      <c r="C1" s="23"/>
      <c r="D1" s="23"/>
      <c r="E1" s="23"/>
      <c r="F1" s="24" t="s">
        <v>63</v>
      </c>
      <c r="G1" s="25"/>
      <c r="H1" s="22"/>
      <c r="I1" s="23"/>
      <c r="J1" s="61" t="s">
        <v>46</v>
      </c>
    </row>
    <row r="2" spans="1:10" ht="17.25" thickBot="1">
      <c r="A2" s="22"/>
      <c r="B2" s="22"/>
      <c r="C2" s="23"/>
      <c r="D2" s="23"/>
      <c r="E2" s="23"/>
      <c r="F2" s="22"/>
      <c r="G2" s="22"/>
      <c r="H2" s="22"/>
      <c r="I2" s="23"/>
      <c r="J2" s="23"/>
    </row>
    <row r="3" spans="1:10" ht="17.25" thickBot="1">
      <c r="A3" s="240" t="s">
        <v>75</v>
      </c>
      <c r="B3" s="241"/>
      <c r="C3" s="240" t="s">
        <v>76</v>
      </c>
      <c r="D3" s="242"/>
      <c r="E3" s="241"/>
      <c r="F3" s="243" t="s">
        <v>53</v>
      </c>
      <c r="G3" s="245" t="s">
        <v>52</v>
      </c>
      <c r="H3" s="245" t="s">
        <v>2</v>
      </c>
      <c r="I3" s="247" t="s">
        <v>7</v>
      </c>
      <c r="J3" s="238" t="s">
        <v>5</v>
      </c>
    </row>
    <row r="4" spans="1:10" ht="17.25" thickBot="1">
      <c r="A4" s="26" t="s">
        <v>3</v>
      </c>
      <c r="B4" s="150" t="s">
        <v>4</v>
      </c>
      <c r="C4" s="149" t="s">
        <v>49</v>
      </c>
      <c r="D4" s="149" t="s">
        <v>50</v>
      </c>
      <c r="E4" s="149" t="s">
        <v>51</v>
      </c>
      <c r="F4" s="244"/>
      <c r="G4" s="246"/>
      <c r="H4" s="246"/>
      <c r="I4" s="248"/>
      <c r="J4" s="239"/>
    </row>
    <row r="5" spans="1:10">
      <c r="A5" s="75">
        <v>10</v>
      </c>
      <c r="B5" s="76">
        <v>2</v>
      </c>
      <c r="C5" s="75" t="s">
        <v>26</v>
      </c>
      <c r="D5" s="155">
        <v>350</v>
      </c>
      <c r="E5" s="76">
        <v>1500</v>
      </c>
      <c r="F5" s="75"/>
      <c r="G5" s="40">
        <f t="shared" ref="G5:G34" si="0">D5*E5</f>
        <v>525000</v>
      </c>
      <c r="H5" s="155"/>
      <c r="I5" s="76" t="s">
        <v>41</v>
      </c>
      <c r="J5" s="78"/>
    </row>
    <row r="6" spans="1:10">
      <c r="A6" s="36"/>
      <c r="B6" s="37"/>
      <c r="C6" s="151" t="s">
        <v>138</v>
      </c>
      <c r="D6" s="152"/>
      <c r="E6" s="51"/>
      <c r="F6" s="151">
        <v>323000</v>
      </c>
      <c r="G6" s="40">
        <f>D6*E6</f>
        <v>0</v>
      </c>
      <c r="H6" s="40"/>
      <c r="I6" s="33"/>
      <c r="J6" s="59"/>
    </row>
    <row r="7" spans="1:10">
      <c r="A7" s="36">
        <v>10</v>
      </c>
      <c r="B7" s="37">
        <v>9</v>
      </c>
      <c r="C7" s="151" t="s">
        <v>139</v>
      </c>
      <c r="D7" s="152"/>
      <c r="E7" s="51"/>
      <c r="F7" s="36"/>
      <c r="G7" s="40">
        <f t="shared" si="0"/>
        <v>0</v>
      </c>
      <c r="H7" s="40"/>
      <c r="I7" s="33" t="s">
        <v>41</v>
      </c>
      <c r="J7" s="59"/>
    </row>
    <row r="8" spans="1:10">
      <c r="A8" s="41">
        <v>10</v>
      </c>
      <c r="B8" s="37">
        <v>16</v>
      </c>
      <c r="C8" s="151" t="s">
        <v>26</v>
      </c>
      <c r="D8" s="152">
        <v>270</v>
      </c>
      <c r="E8" s="51">
        <v>1500</v>
      </c>
      <c r="F8" s="36"/>
      <c r="G8" s="40">
        <f t="shared" si="0"/>
        <v>405000</v>
      </c>
      <c r="H8" s="40"/>
      <c r="I8" s="33" t="s">
        <v>41</v>
      </c>
      <c r="J8" s="59"/>
    </row>
    <row r="9" spans="1:10">
      <c r="A9" s="151"/>
      <c r="B9" s="37"/>
      <c r="C9" s="151" t="s">
        <v>140</v>
      </c>
      <c r="D9" s="152"/>
      <c r="E9" s="51"/>
      <c r="F9" s="36">
        <v>165000</v>
      </c>
      <c r="G9" s="134">
        <f t="shared" si="0"/>
        <v>0</v>
      </c>
      <c r="H9" s="40"/>
      <c r="I9" s="33"/>
      <c r="J9" s="59"/>
    </row>
    <row r="10" spans="1:10">
      <c r="A10" s="36">
        <v>10</v>
      </c>
      <c r="B10" s="37">
        <v>15</v>
      </c>
      <c r="C10" s="151" t="s">
        <v>129</v>
      </c>
      <c r="D10" s="152">
        <v>4</v>
      </c>
      <c r="E10" s="51">
        <v>15840</v>
      </c>
      <c r="F10" s="36"/>
      <c r="G10" s="40">
        <f t="shared" si="0"/>
        <v>63360</v>
      </c>
      <c r="H10" s="40"/>
      <c r="I10" s="33" t="s">
        <v>41</v>
      </c>
      <c r="J10" s="59"/>
    </row>
    <row r="11" spans="1:10">
      <c r="A11" s="36"/>
      <c r="B11" s="37"/>
      <c r="C11" s="151" t="s">
        <v>55</v>
      </c>
      <c r="D11" s="152">
        <v>6</v>
      </c>
      <c r="E11" s="51">
        <v>21800</v>
      </c>
      <c r="F11" s="36"/>
      <c r="G11" s="40">
        <f t="shared" si="0"/>
        <v>130800</v>
      </c>
      <c r="H11" s="40"/>
      <c r="I11" s="33" t="s">
        <v>41</v>
      </c>
      <c r="J11" s="92"/>
    </row>
    <row r="12" spans="1:10">
      <c r="A12" s="36"/>
      <c r="B12" s="37"/>
      <c r="C12" s="151" t="s">
        <v>102</v>
      </c>
      <c r="D12" s="152">
        <v>1</v>
      </c>
      <c r="E12" s="51">
        <v>5090</v>
      </c>
      <c r="F12" s="36"/>
      <c r="G12" s="40">
        <f t="shared" si="0"/>
        <v>5090</v>
      </c>
      <c r="H12" s="40"/>
      <c r="I12" s="33" t="s">
        <v>41</v>
      </c>
      <c r="J12" s="92"/>
    </row>
    <row r="13" spans="1:10">
      <c r="A13" s="36"/>
      <c r="B13" s="37"/>
      <c r="C13" s="151" t="s">
        <v>57</v>
      </c>
      <c r="D13" s="152">
        <v>1</v>
      </c>
      <c r="E13" s="51">
        <v>5250</v>
      </c>
      <c r="F13" s="36"/>
      <c r="G13" s="40">
        <f t="shared" si="0"/>
        <v>5250</v>
      </c>
      <c r="H13" s="40"/>
      <c r="I13" s="33" t="s">
        <v>41</v>
      </c>
      <c r="J13" s="92"/>
    </row>
    <row r="14" spans="1:10">
      <c r="A14" s="36"/>
      <c r="B14" s="37"/>
      <c r="C14" s="151" t="s">
        <v>141</v>
      </c>
      <c r="D14" s="152">
        <v>1</v>
      </c>
      <c r="E14" s="51">
        <v>7680</v>
      </c>
      <c r="F14" s="36"/>
      <c r="G14" s="40">
        <f t="shared" si="0"/>
        <v>7680</v>
      </c>
      <c r="H14" s="40"/>
      <c r="I14" s="33" t="s">
        <v>149</v>
      </c>
      <c r="J14" s="92"/>
    </row>
    <row r="15" spans="1:10">
      <c r="A15" s="36"/>
      <c r="B15" s="37"/>
      <c r="C15" s="151" t="s">
        <v>142</v>
      </c>
      <c r="D15" s="152">
        <v>1</v>
      </c>
      <c r="E15" s="51">
        <v>3900</v>
      </c>
      <c r="F15" s="36"/>
      <c r="G15" s="40">
        <f t="shared" si="0"/>
        <v>3900</v>
      </c>
      <c r="H15" s="40"/>
      <c r="I15" s="33" t="s">
        <v>41</v>
      </c>
      <c r="J15" s="90"/>
    </row>
    <row r="16" spans="1:10">
      <c r="A16" s="36"/>
      <c r="B16" s="37"/>
      <c r="C16" s="151" t="s">
        <v>70</v>
      </c>
      <c r="D16" s="152">
        <v>1</v>
      </c>
      <c r="E16" s="51">
        <v>18900</v>
      </c>
      <c r="F16" s="36"/>
      <c r="G16" s="40">
        <f t="shared" si="0"/>
        <v>18900</v>
      </c>
      <c r="H16" s="40"/>
      <c r="I16" s="33" t="s">
        <v>41</v>
      </c>
      <c r="J16" s="59"/>
    </row>
    <row r="17" spans="1:10">
      <c r="A17" s="36"/>
      <c r="B17" s="37"/>
      <c r="C17" s="95" t="s">
        <v>143</v>
      </c>
      <c r="D17" s="152">
        <v>1</v>
      </c>
      <c r="E17" s="51">
        <v>67000</v>
      </c>
      <c r="F17" s="36"/>
      <c r="G17" s="40">
        <f t="shared" si="0"/>
        <v>67000</v>
      </c>
      <c r="H17" s="40"/>
      <c r="I17" s="33" t="s">
        <v>41</v>
      </c>
      <c r="J17" s="59"/>
    </row>
    <row r="18" spans="1:10">
      <c r="A18" s="36"/>
      <c r="B18" s="37"/>
      <c r="C18" s="151" t="s">
        <v>144</v>
      </c>
      <c r="D18" s="152">
        <v>2</v>
      </c>
      <c r="E18" s="51">
        <v>400000</v>
      </c>
      <c r="F18" s="36"/>
      <c r="G18" s="40">
        <f t="shared" si="0"/>
        <v>800000</v>
      </c>
      <c r="H18" s="40"/>
      <c r="I18" s="33" t="s">
        <v>41</v>
      </c>
      <c r="J18" s="59"/>
    </row>
    <row r="19" spans="1:10">
      <c r="A19" s="36">
        <v>10</v>
      </c>
      <c r="B19" s="37">
        <v>23</v>
      </c>
      <c r="C19" s="151" t="s">
        <v>145</v>
      </c>
      <c r="D19" s="152">
        <v>250</v>
      </c>
      <c r="E19" s="51">
        <v>1500</v>
      </c>
      <c r="F19" s="36"/>
      <c r="G19" s="40">
        <f t="shared" si="0"/>
        <v>375000</v>
      </c>
      <c r="H19" s="40"/>
      <c r="I19" s="33" t="s">
        <v>41</v>
      </c>
      <c r="J19" s="107"/>
    </row>
    <row r="20" spans="1:10">
      <c r="A20" s="93"/>
      <c r="B20" s="94"/>
      <c r="C20" s="95" t="s">
        <v>140</v>
      </c>
      <c r="D20" s="96"/>
      <c r="E20" s="97"/>
      <c r="F20" s="93">
        <v>184500</v>
      </c>
      <c r="G20" s="40">
        <f t="shared" si="0"/>
        <v>0</v>
      </c>
      <c r="H20" s="66"/>
      <c r="I20" s="33"/>
      <c r="J20" s="109"/>
    </row>
    <row r="21" spans="1:10">
      <c r="A21" s="93"/>
      <c r="B21" s="94"/>
      <c r="C21" s="95" t="s">
        <v>146</v>
      </c>
      <c r="D21" s="84">
        <v>70</v>
      </c>
      <c r="E21" s="85">
        <v>4500</v>
      </c>
      <c r="F21" s="69"/>
      <c r="G21" s="40">
        <f t="shared" si="0"/>
        <v>315000</v>
      </c>
      <c r="H21" s="71"/>
      <c r="I21" s="33" t="s">
        <v>41</v>
      </c>
      <c r="J21" s="109"/>
    </row>
    <row r="22" spans="1:10">
      <c r="A22" s="69"/>
      <c r="B22" s="70"/>
      <c r="C22" s="83" t="s">
        <v>147</v>
      </c>
      <c r="D22" s="84"/>
      <c r="E22" s="85"/>
      <c r="F22" s="69">
        <v>325500</v>
      </c>
      <c r="G22" s="40">
        <f t="shared" si="0"/>
        <v>0</v>
      </c>
      <c r="H22" s="71"/>
      <c r="I22" s="33"/>
      <c r="J22" s="109"/>
    </row>
    <row r="23" spans="1:10">
      <c r="A23" s="93">
        <v>10</v>
      </c>
      <c r="B23" s="94">
        <v>30</v>
      </c>
      <c r="C23" s="95" t="s">
        <v>26</v>
      </c>
      <c r="D23" s="96">
        <v>300</v>
      </c>
      <c r="E23" s="97">
        <v>1500</v>
      </c>
      <c r="F23" s="93"/>
      <c r="G23" s="40">
        <f t="shared" si="0"/>
        <v>450000</v>
      </c>
      <c r="H23" s="66"/>
      <c r="I23" s="33" t="s">
        <v>41</v>
      </c>
      <c r="J23" s="108"/>
    </row>
    <row r="24" spans="1:10">
      <c r="A24" s="93"/>
      <c r="B24" s="94"/>
      <c r="C24" s="95" t="s">
        <v>140</v>
      </c>
      <c r="D24" s="96"/>
      <c r="E24" s="97"/>
      <c r="F24" s="64">
        <v>300500</v>
      </c>
      <c r="G24" s="40">
        <f t="shared" si="0"/>
        <v>0</v>
      </c>
      <c r="H24" s="66"/>
      <c r="I24" s="33"/>
      <c r="J24" s="108"/>
    </row>
    <row r="25" spans="1:10">
      <c r="A25" s="93"/>
      <c r="B25" s="94"/>
      <c r="C25" s="95" t="s">
        <v>148</v>
      </c>
      <c r="D25" s="96">
        <v>1</v>
      </c>
      <c r="E25" s="97">
        <v>15000</v>
      </c>
      <c r="F25" s="93"/>
      <c r="G25" s="40">
        <f t="shared" si="0"/>
        <v>15000</v>
      </c>
      <c r="H25" s="66"/>
      <c r="I25" s="33" t="s">
        <v>41</v>
      </c>
      <c r="J25" s="108"/>
    </row>
    <row r="26" spans="1:10">
      <c r="A26" s="93"/>
      <c r="B26" s="94"/>
      <c r="C26" s="95" t="s">
        <v>146</v>
      </c>
      <c r="D26" s="96">
        <v>30</v>
      </c>
      <c r="E26" s="97">
        <v>4500</v>
      </c>
      <c r="F26" s="64"/>
      <c r="G26" s="40">
        <f t="shared" si="0"/>
        <v>135000</v>
      </c>
      <c r="H26" s="66"/>
      <c r="I26" s="33" t="s">
        <v>41</v>
      </c>
      <c r="J26" s="108"/>
    </row>
    <row r="27" spans="1:10">
      <c r="A27" s="93"/>
      <c r="B27" s="94"/>
      <c r="C27" s="95" t="s">
        <v>147</v>
      </c>
      <c r="D27" s="96"/>
      <c r="E27" s="97"/>
      <c r="F27" s="64">
        <v>135000</v>
      </c>
      <c r="G27" s="40">
        <f t="shared" si="0"/>
        <v>0</v>
      </c>
      <c r="H27" s="66"/>
      <c r="I27" s="33"/>
      <c r="J27" s="108"/>
    </row>
    <row r="28" spans="1:10">
      <c r="A28" s="36"/>
      <c r="B28" s="37"/>
      <c r="C28" s="151"/>
      <c r="D28" s="152"/>
      <c r="E28" s="51"/>
      <c r="F28" s="36"/>
      <c r="G28" s="40">
        <f t="shared" si="0"/>
        <v>0</v>
      </c>
      <c r="H28" s="40"/>
      <c r="I28" s="33"/>
      <c r="J28" s="59"/>
    </row>
    <row r="29" spans="1:10">
      <c r="A29" s="36"/>
      <c r="B29" s="37"/>
      <c r="C29" s="151"/>
      <c r="D29" s="152"/>
      <c r="E29" s="51"/>
      <c r="F29" s="36"/>
      <c r="G29" s="40">
        <f t="shared" si="0"/>
        <v>0</v>
      </c>
      <c r="H29" s="40"/>
      <c r="I29" s="33"/>
      <c r="J29" s="59"/>
    </row>
    <row r="30" spans="1:10">
      <c r="A30" s="36"/>
      <c r="B30" s="37"/>
      <c r="C30" s="151"/>
      <c r="D30" s="152"/>
      <c r="E30" s="51"/>
      <c r="F30" s="36"/>
      <c r="G30" s="40">
        <f t="shared" si="0"/>
        <v>0</v>
      </c>
      <c r="H30" s="40"/>
      <c r="I30" s="33"/>
      <c r="J30" s="59"/>
    </row>
    <row r="31" spans="1:10">
      <c r="A31" s="36"/>
      <c r="B31" s="37"/>
      <c r="C31" s="151"/>
      <c r="D31" s="152"/>
      <c r="E31" s="51"/>
      <c r="F31" s="36"/>
      <c r="G31" s="40">
        <f t="shared" si="0"/>
        <v>0</v>
      </c>
      <c r="H31" s="40"/>
      <c r="I31" s="33"/>
      <c r="J31" s="59"/>
    </row>
    <row r="32" spans="1:10">
      <c r="A32" s="36"/>
      <c r="B32" s="37"/>
      <c r="C32" s="151"/>
      <c r="D32" s="152"/>
      <c r="E32" s="51"/>
      <c r="F32" s="36"/>
      <c r="G32" s="40">
        <f t="shared" si="0"/>
        <v>0</v>
      </c>
      <c r="H32" s="40"/>
      <c r="I32" s="33"/>
      <c r="J32" s="59"/>
    </row>
    <row r="33" spans="1:10">
      <c r="A33" s="36"/>
      <c r="B33" s="37"/>
      <c r="C33" s="151"/>
      <c r="D33" s="152"/>
      <c r="E33" s="51"/>
      <c r="F33" s="36"/>
      <c r="G33" s="40">
        <f t="shared" si="0"/>
        <v>0</v>
      </c>
      <c r="H33" s="40"/>
      <c r="I33" s="51"/>
      <c r="J33" s="59"/>
    </row>
    <row r="34" spans="1:10" ht="17.25" thickBot="1">
      <c r="A34" s="41"/>
      <c r="B34" s="42"/>
      <c r="C34" s="153"/>
      <c r="D34" s="154"/>
      <c r="E34" s="52"/>
      <c r="F34" s="44"/>
      <c r="G34" s="40">
        <f t="shared" si="0"/>
        <v>0</v>
      </c>
      <c r="H34" s="45"/>
      <c r="I34" s="52"/>
      <c r="J34" s="60"/>
    </row>
    <row r="35" spans="1:10" ht="17.25" thickBot="1">
      <c r="A35" s="46"/>
      <c r="B35" s="110"/>
      <c r="C35" s="235" t="s">
        <v>8</v>
      </c>
      <c r="D35" s="235"/>
      <c r="E35" s="235"/>
      <c r="F35" s="110">
        <f>SUM(F5:F34)</f>
        <v>1433500</v>
      </c>
      <c r="G35" s="110">
        <f>SUM(G5:G34)</f>
        <v>3321980</v>
      </c>
      <c r="H35" s="110"/>
      <c r="I35" s="149"/>
      <c r="J35" s="111"/>
    </row>
    <row r="36" spans="1:10" ht="17.25" thickBot="1">
      <c r="A36" s="235"/>
      <c r="B36" s="235"/>
      <c r="C36" s="235" t="s">
        <v>80</v>
      </c>
      <c r="D36" s="235"/>
      <c r="E36" s="235"/>
      <c r="F36" s="110">
        <f>봉사부9월!F36</f>
        <v>10162100</v>
      </c>
      <c r="G36" s="110">
        <f>봉사부9월!G36</f>
        <v>29151640.300000001</v>
      </c>
      <c r="H36" s="110"/>
      <c r="I36" s="149"/>
      <c r="J36" s="149"/>
    </row>
    <row r="37" spans="1:10" ht="17.25" thickBot="1">
      <c r="A37" s="235"/>
      <c r="B37" s="235"/>
      <c r="C37" s="235" t="s">
        <v>79</v>
      </c>
      <c r="D37" s="235"/>
      <c r="E37" s="235"/>
      <c r="F37" s="110">
        <f>F35+F36</f>
        <v>11595600</v>
      </c>
      <c r="G37" s="110">
        <f>G35+G36</f>
        <v>32473620.300000001</v>
      </c>
      <c r="H37" s="110"/>
      <c r="I37" s="149"/>
      <c r="J37" s="149"/>
    </row>
  </sheetData>
  <mergeCells count="12">
    <mergeCell ref="J3:J4"/>
    <mergeCell ref="C35:E35"/>
    <mergeCell ref="A36:B36"/>
    <mergeCell ref="C36:E36"/>
    <mergeCell ref="A37:B37"/>
    <mergeCell ref="C37:E37"/>
    <mergeCell ref="A3:B3"/>
    <mergeCell ref="C3:E3"/>
    <mergeCell ref="F3:F4"/>
    <mergeCell ref="G3:G4"/>
    <mergeCell ref="H3:H4"/>
    <mergeCell ref="I3:I4"/>
  </mergeCells>
  <phoneticPr fontId="1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dimension ref="A1:J36"/>
  <sheetViews>
    <sheetView topLeftCell="A20" workbookViewId="0">
      <selection sqref="A1:XFD1048576"/>
    </sheetView>
  </sheetViews>
  <sheetFormatPr defaultRowHeight="16.5"/>
  <cols>
    <col min="1" max="2" width="6.375" customWidth="1"/>
    <col min="3" max="3" width="17.625" customWidth="1"/>
    <col min="5" max="5" width="9.3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1" spans="1:10" ht="18.75">
      <c r="A1" s="22"/>
      <c r="B1" s="22"/>
      <c r="C1" s="23"/>
      <c r="D1" s="23"/>
      <c r="E1" s="23"/>
      <c r="F1" s="24" t="s">
        <v>63</v>
      </c>
      <c r="G1" s="25"/>
      <c r="H1" s="22"/>
      <c r="I1" s="23"/>
      <c r="J1" s="61" t="s">
        <v>46</v>
      </c>
    </row>
    <row r="2" spans="1:10" ht="17.25" thickBot="1">
      <c r="A2" s="22"/>
      <c r="B2" s="22"/>
      <c r="C2" s="23"/>
      <c r="D2" s="23"/>
      <c r="E2" s="23"/>
      <c r="F2" s="22"/>
      <c r="G2" s="22"/>
      <c r="H2" s="22"/>
      <c r="I2" s="23"/>
      <c r="J2" s="23"/>
    </row>
    <row r="3" spans="1:10" ht="17.25" thickBot="1">
      <c r="A3" s="240" t="s">
        <v>75</v>
      </c>
      <c r="B3" s="241"/>
      <c r="C3" s="240" t="s">
        <v>76</v>
      </c>
      <c r="D3" s="242"/>
      <c r="E3" s="241"/>
      <c r="F3" s="243" t="s">
        <v>53</v>
      </c>
      <c r="G3" s="245" t="s">
        <v>52</v>
      </c>
      <c r="H3" s="245" t="s">
        <v>2</v>
      </c>
      <c r="I3" s="247" t="s">
        <v>7</v>
      </c>
      <c r="J3" s="238" t="s">
        <v>5</v>
      </c>
    </row>
    <row r="4" spans="1:10" ht="17.25" thickBot="1">
      <c r="A4" s="26" t="s">
        <v>3</v>
      </c>
      <c r="B4" s="143" t="s">
        <v>4</v>
      </c>
      <c r="C4" s="142" t="s">
        <v>49</v>
      </c>
      <c r="D4" s="142" t="s">
        <v>50</v>
      </c>
      <c r="E4" s="142" t="s">
        <v>51</v>
      </c>
      <c r="F4" s="244"/>
      <c r="G4" s="246"/>
      <c r="H4" s="246"/>
      <c r="I4" s="248"/>
      <c r="J4" s="239"/>
    </row>
    <row r="5" spans="1:10">
      <c r="A5" s="75">
        <v>9</v>
      </c>
      <c r="B5" s="76">
        <v>3</v>
      </c>
      <c r="C5" s="75" t="s">
        <v>119</v>
      </c>
      <c r="D5" s="148">
        <v>5</v>
      </c>
      <c r="E5" s="76">
        <v>22400</v>
      </c>
      <c r="F5" s="75"/>
      <c r="G5" s="40">
        <f t="shared" ref="G5:G33" si="0">D5*E5</f>
        <v>112000</v>
      </c>
      <c r="H5" s="148"/>
      <c r="I5" s="76" t="s">
        <v>134</v>
      </c>
      <c r="J5" s="78"/>
    </row>
    <row r="6" spans="1:10">
      <c r="A6" s="36"/>
      <c r="B6" s="37"/>
      <c r="C6" s="144" t="s">
        <v>56</v>
      </c>
      <c r="D6" s="145">
        <v>1</v>
      </c>
      <c r="E6" s="51">
        <v>7680</v>
      </c>
      <c r="F6" s="144"/>
      <c r="G6" s="40">
        <f>D6*E6</f>
        <v>7680</v>
      </c>
      <c r="H6" s="40"/>
      <c r="I6" s="33" t="s">
        <v>135</v>
      </c>
      <c r="J6" s="59"/>
    </row>
    <row r="7" spans="1:10">
      <c r="A7" s="36"/>
      <c r="B7" s="37"/>
      <c r="C7" s="144" t="s">
        <v>57</v>
      </c>
      <c r="D7" s="145">
        <v>1</v>
      </c>
      <c r="E7" s="51">
        <v>12100</v>
      </c>
      <c r="F7" s="36"/>
      <c r="G7" s="40">
        <f t="shared" si="0"/>
        <v>12100</v>
      </c>
      <c r="H7" s="40"/>
      <c r="I7" s="33" t="s">
        <v>135</v>
      </c>
      <c r="J7" s="59"/>
    </row>
    <row r="8" spans="1:10">
      <c r="A8" s="41"/>
      <c r="B8" s="37"/>
      <c r="C8" s="144" t="s">
        <v>120</v>
      </c>
      <c r="D8" s="145">
        <v>1</v>
      </c>
      <c r="E8" s="51">
        <v>23340</v>
      </c>
      <c r="F8" s="36"/>
      <c r="G8" s="40">
        <f t="shared" si="0"/>
        <v>23340</v>
      </c>
      <c r="H8" s="40"/>
      <c r="I8" s="33" t="s">
        <v>135</v>
      </c>
      <c r="J8" s="59"/>
    </row>
    <row r="9" spans="1:10">
      <c r="A9" s="144"/>
      <c r="B9" s="37"/>
      <c r="C9" s="144" t="s">
        <v>121</v>
      </c>
      <c r="D9" s="145">
        <v>3</v>
      </c>
      <c r="E9" s="51">
        <v>9450</v>
      </c>
      <c r="F9" s="36"/>
      <c r="G9" s="134">
        <f t="shared" si="0"/>
        <v>28350</v>
      </c>
      <c r="H9" s="40"/>
      <c r="I9" s="33" t="s">
        <v>135</v>
      </c>
      <c r="J9" s="59"/>
    </row>
    <row r="10" spans="1:10">
      <c r="A10" s="36"/>
      <c r="B10" s="37"/>
      <c r="C10" s="144" t="s">
        <v>61</v>
      </c>
      <c r="D10" s="145">
        <v>3</v>
      </c>
      <c r="E10" s="51">
        <v>8950</v>
      </c>
      <c r="F10" s="36"/>
      <c r="G10" s="40">
        <f t="shared" si="0"/>
        <v>26850</v>
      </c>
      <c r="H10" s="40"/>
      <c r="I10" s="33" t="s">
        <v>135</v>
      </c>
      <c r="J10" s="59"/>
    </row>
    <row r="11" spans="1:10">
      <c r="A11" s="36"/>
      <c r="B11" s="37"/>
      <c r="C11" s="144" t="s">
        <v>122</v>
      </c>
      <c r="D11" s="145">
        <v>1</v>
      </c>
      <c r="E11" s="51">
        <v>4000</v>
      </c>
      <c r="F11" s="36"/>
      <c r="G11" s="40">
        <f t="shared" si="0"/>
        <v>4000</v>
      </c>
      <c r="H11" s="40"/>
      <c r="I11" s="33" t="s">
        <v>135</v>
      </c>
      <c r="J11" s="92"/>
    </row>
    <row r="12" spans="1:10">
      <c r="A12" s="36"/>
      <c r="B12" s="37"/>
      <c r="C12" s="144" t="s">
        <v>131</v>
      </c>
      <c r="D12" s="145">
        <v>1</v>
      </c>
      <c r="E12" s="51">
        <v>3900</v>
      </c>
      <c r="F12" s="36"/>
      <c r="G12" s="40">
        <f t="shared" si="0"/>
        <v>3900</v>
      </c>
      <c r="H12" s="40"/>
      <c r="I12" s="33" t="s">
        <v>135</v>
      </c>
      <c r="J12" s="92"/>
    </row>
    <row r="13" spans="1:10">
      <c r="A13" s="36"/>
      <c r="B13" s="37"/>
      <c r="C13" s="144" t="s">
        <v>132</v>
      </c>
      <c r="D13" s="145">
        <v>1</v>
      </c>
      <c r="E13" s="51">
        <v>10050</v>
      </c>
      <c r="F13" s="36"/>
      <c r="G13" s="40">
        <f t="shared" si="0"/>
        <v>10050</v>
      </c>
      <c r="H13" s="40"/>
      <c r="I13" s="33" t="s">
        <v>135</v>
      </c>
      <c r="J13" s="92"/>
    </row>
    <row r="14" spans="1:10">
      <c r="A14" s="36"/>
      <c r="B14" s="37"/>
      <c r="C14" s="144" t="s">
        <v>123</v>
      </c>
      <c r="D14" s="145">
        <v>1</v>
      </c>
      <c r="E14" s="51">
        <v>19000</v>
      </c>
      <c r="F14" s="36"/>
      <c r="G14" s="40">
        <f t="shared" si="0"/>
        <v>19000</v>
      </c>
      <c r="H14" s="40"/>
      <c r="I14" s="33" t="s">
        <v>135</v>
      </c>
      <c r="J14" s="90"/>
    </row>
    <row r="15" spans="1:10">
      <c r="A15" s="36"/>
      <c r="B15" s="37"/>
      <c r="C15" s="144" t="s">
        <v>133</v>
      </c>
      <c r="D15" s="145">
        <v>2</v>
      </c>
      <c r="E15" s="51">
        <v>3400</v>
      </c>
      <c r="F15" s="36"/>
      <c r="G15" s="40">
        <f t="shared" si="0"/>
        <v>6800</v>
      </c>
      <c r="H15" s="40"/>
      <c r="I15" s="33" t="s">
        <v>135</v>
      </c>
      <c r="J15" s="59"/>
    </row>
    <row r="16" spans="1:10">
      <c r="A16" s="36"/>
      <c r="B16" s="37"/>
      <c r="C16" s="95" t="s">
        <v>124</v>
      </c>
      <c r="D16" s="145">
        <v>1</v>
      </c>
      <c r="E16" s="51">
        <v>6450</v>
      </c>
      <c r="F16" s="36"/>
      <c r="G16" s="40">
        <f t="shared" si="0"/>
        <v>6450</v>
      </c>
      <c r="H16" s="40"/>
      <c r="I16" s="33" t="s">
        <v>135</v>
      </c>
      <c r="J16" s="59"/>
    </row>
    <row r="17" spans="1:10">
      <c r="A17" s="36"/>
      <c r="B17" s="37"/>
      <c r="C17" s="144" t="s">
        <v>61</v>
      </c>
      <c r="D17" s="145">
        <v>1</v>
      </c>
      <c r="E17" s="51">
        <v>9900</v>
      </c>
      <c r="F17" s="36"/>
      <c r="G17" s="40">
        <f t="shared" si="0"/>
        <v>9900</v>
      </c>
      <c r="H17" s="40"/>
      <c r="I17" s="33" t="s">
        <v>135</v>
      </c>
      <c r="J17" s="59"/>
    </row>
    <row r="18" spans="1:10">
      <c r="A18" s="36"/>
      <c r="B18" s="37"/>
      <c r="C18" s="144" t="s">
        <v>125</v>
      </c>
      <c r="D18" s="145">
        <v>1</v>
      </c>
      <c r="E18" s="51">
        <v>-2000</v>
      </c>
      <c r="F18" s="36"/>
      <c r="G18" s="40">
        <f t="shared" si="0"/>
        <v>-2000</v>
      </c>
      <c r="H18" s="40"/>
      <c r="I18" s="33"/>
      <c r="J18" s="107"/>
    </row>
    <row r="19" spans="1:10">
      <c r="A19" s="93">
        <v>9</v>
      </c>
      <c r="B19" s="94">
        <v>4</v>
      </c>
      <c r="C19" s="95" t="s">
        <v>26</v>
      </c>
      <c r="D19" s="96">
        <v>380</v>
      </c>
      <c r="E19" s="97">
        <v>1500</v>
      </c>
      <c r="F19" s="93"/>
      <c r="G19" s="40">
        <f t="shared" si="0"/>
        <v>570000</v>
      </c>
      <c r="H19" s="66"/>
      <c r="I19" s="33" t="s">
        <v>135</v>
      </c>
      <c r="J19" s="109"/>
    </row>
    <row r="20" spans="1:10">
      <c r="A20" s="93"/>
      <c r="B20" s="94"/>
      <c r="C20" s="95" t="s">
        <v>126</v>
      </c>
      <c r="D20" s="84"/>
      <c r="E20" s="85"/>
      <c r="F20" s="69">
        <v>370500</v>
      </c>
      <c r="G20" s="40">
        <f t="shared" si="0"/>
        <v>0</v>
      </c>
      <c r="H20" s="71"/>
      <c r="I20" s="33"/>
      <c r="J20" s="109"/>
    </row>
    <row r="21" spans="1:10">
      <c r="A21" s="69">
        <v>9</v>
      </c>
      <c r="B21" s="70">
        <v>11</v>
      </c>
      <c r="C21" s="83" t="s">
        <v>26</v>
      </c>
      <c r="D21" s="84">
        <v>350</v>
      </c>
      <c r="E21" s="85">
        <v>1500</v>
      </c>
      <c r="F21" s="69"/>
      <c r="G21" s="40">
        <f t="shared" si="0"/>
        <v>525000</v>
      </c>
      <c r="H21" s="71"/>
      <c r="I21" s="33" t="s">
        <v>134</v>
      </c>
      <c r="J21" s="109"/>
    </row>
    <row r="22" spans="1:10">
      <c r="A22" s="93"/>
      <c r="B22" s="94"/>
      <c r="C22" s="95" t="s">
        <v>127</v>
      </c>
      <c r="D22" s="96"/>
      <c r="E22" s="97"/>
      <c r="F22" s="93">
        <v>301000</v>
      </c>
      <c r="G22" s="40">
        <f t="shared" si="0"/>
        <v>0</v>
      </c>
      <c r="H22" s="66"/>
      <c r="I22" s="33"/>
      <c r="J22" s="108"/>
    </row>
    <row r="23" spans="1:10">
      <c r="A23" s="93">
        <v>9</v>
      </c>
      <c r="B23" s="94">
        <v>18</v>
      </c>
      <c r="C23" s="95" t="s">
        <v>26</v>
      </c>
      <c r="D23" s="96">
        <v>300</v>
      </c>
      <c r="E23" s="97">
        <v>1500</v>
      </c>
      <c r="F23" s="64"/>
      <c r="G23" s="40">
        <f t="shared" si="0"/>
        <v>450000</v>
      </c>
      <c r="H23" s="66"/>
      <c r="I23" s="33" t="s">
        <v>136</v>
      </c>
      <c r="J23" s="108"/>
    </row>
    <row r="24" spans="1:10">
      <c r="A24" s="93"/>
      <c r="B24" s="94"/>
      <c r="C24" s="95" t="s">
        <v>127</v>
      </c>
      <c r="D24" s="96"/>
      <c r="E24" s="97"/>
      <c r="F24" s="93">
        <v>255000</v>
      </c>
      <c r="G24" s="40">
        <f t="shared" si="0"/>
        <v>0</v>
      </c>
      <c r="H24" s="66"/>
      <c r="I24" s="33"/>
      <c r="J24" s="108"/>
    </row>
    <row r="25" spans="1:10">
      <c r="A25" s="93"/>
      <c r="B25" s="94"/>
      <c r="C25" s="95" t="s">
        <v>128</v>
      </c>
      <c r="D25" s="96">
        <v>2</v>
      </c>
      <c r="E25" s="97">
        <v>400000</v>
      </c>
      <c r="F25" s="64"/>
      <c r="G25" s="40">
        <f t="shared" si="0"/>
        <v>800000</v>
      </c>
      <c r="H25" s="66"/>
      <c r="I25" s="33" t="s">
        <v>137</v>
      </c>
      <c r="J25" s="108"/>
    </row>
    <row r="26" spans="1:10">
      <c r="A26" s="93">
        <v>9</v>
      </c>
      <c r="B26" s="94">
        <v>25</v>
      </c>
      <c r="C26" s="95" t="s">
        <v>26</v>
      </c>
      <c r="D26" s="96">
        <v>300</v>
      </c>
      <c r="E26" s="97">
        <v>1500</v>
      </c>
      <c r="F26" s="64"/>
      <c r="G26" s="40">
        <f t="shared" si="0"/>
        <v>450000</v>
      </c>
      <c r="H26" s="66"/>
      <c r="I26" s="33" t="s">
        <v>134</v>
      </c>
      <c r="J26" s="108"/>
    </row>
    <row r="27" spans="1:10">
      <c r="A27" s="36"/>
      <c r="B27" s="37"/>
      <c r="C27" s="144" t="s">
        <v>129</v>
      </c>
      <c r="D27" s="145">
        <v>2</v>
      </c>
      <c r="E27" s="51">
        <v>16500</v>
      </c>
      <c r="F27" s="36"/>
      <c r="G27" s="40">
        <f t="shared" si="0"/>
        <v>33000</v>
      </c>
      <c r="H27" s="40"/>
      <c r="I27" s="33" t="s">
        <v>135</v>
      </c>
      <c r="J27" s="59"/>
    </row>
    <row r="28" spans="1:10">
      <c r="A28" s="36"/>
      <c r="B28" s="37"/>
      <c r="C28" s="144" t="s">
        <v>130</v>
      </c>
      <c r="D28" s="145">
        <v>1</v>
      </c>
      <c r="E28" s="51">
        <v>22000</v>
      </c>
      <c r="F28" s="36"/>
      <c r="G28" s="40">
        <f t="shared" si="0"/>
        <v>22000</v>
      </c>
      <c r="H28" s="40"/>
      <c r="I28" s="33" t="s">
        <v>135</v>
      </c>
      <c r="J28" s="59"/>
    </row>
    <row r="29" spans="1:10">
      <c r="A29" s="36"/>
      <c r="B29" s="37"/>
      <c r="C29" s="144" t="s">
        <v>127</v>
      </c>
      <c r="D29" s="145"/>
      <c r="E29" s="51"/>
      <c r="F29" s="36">
        <v>257000</v>
      </c>
      <c r="G29" s="40">
        <f t="shared" si="0"/>
        <v>0</v>
      </c>
      <c r="H29" s="40"/>
      <c r="I29" s="33"/>
      <c r="J29" s="59"/>
    </row>
    <row r="30" spans="1:10">
      <c r="A30" s="36"/>
      <c r="B30" s="37"/>
      <c r="C30" s="144"/>
      <c r="D30" s="145"/>
      <c r="E30" s="51"/>
      <c r="F30" s="36"/>
      <c r="G30" s="40">
        <f t="shared" si="0"/>
        <v>0</v>
      </c>
      <c r="H30" s="40"/>
      <c r="I30" s="33"/>
      <c r="J30" s="59"/>
    </row>
    <row r="31" spans="1:10">
      <c r="A31" s="36"/>
      <c r="B31" s="37"/>
      <c r="C31" s="144"/>
      <c r="D31" s="145"/>
      <c r="E31" s="51"/>
      <c r="F31" s="36"/>
      <c r="G31" s="40">
        <f t="shared" si="0"/>
        <v>0</v>
      </c>
      <c r="H31" s="40"/>
      <c r="I31" s="33"/>
      <c r="J31" s="59"/>
    </row>
    <row r="32" spans="1:10">
      <c r="A32" s="36"/>
      <c r="B32" s="37"/>
      <c r="C32" s="144"/>
      <c r="D32" s="145"/>
      <c r="E32" s="51"/>
      <c r="F32" s="36"/>
      <c r="G32" s="40">
        <f t="shared" si="0"/>
        <v>0</v>
      </c>
      <c r="H32" s="40"/>
      <c r="I32" s="51"/>
      <c r="J32" s="59"/>
    </row>
    <row r="33" spans="1:10" ht="17.25" thickBot="1">
      <c r="A33" s="41"/>
      <c r="B33" s="42"/>
      <c r="C33" s="146"/>
      <c r="D33" s="147"/>
      <c r="E33" s="52"/>
      <c r="F33" s="44"/>
      <c r="G33" s="40">
        <f t="shared" si="0"/>
        <v>0</v>
      </c>
      <c r="H33" s="45"/>
      <c r="I33" s="52"/>
      <c r="J33" s="60"/>
    </row>
    <row r="34" spans="1:10" ht="17.25" thickBot="1">
      <c r="A34" s="46"/>
      <c r="B34" s="110"/>
      <c r="C34" s="235" t="s">
        <v>8</v>
      </c>
      <c r="D34" s="235"/>
      <c r="E34" s="235"/>
      <c r="F34" s="110">
        <f>SUM(F5:F33)</f>
        <v>1183500</v>
      </c>
      <c r="G34" s="110">
        <f>SUM(G5:G33)</f>
        <v>3118420</v>
      </c>
      <c r="H34" s="110"/>
      <c r="I34" s="142"/>
      <c r="J34" s="111"/>
    </row>
    <row r="35" spans="1:10" ht="17.25" thickBot="1">
      <c r="A35" s="235"/>
      <c r="B35" s="235"/>
      <c r="C35" s="235" t="s">
        <v>80</v>
      </c>
      <c r="D35" s="235"/>
      <c r="E35" s="235"/>
      <c r="F35" s="110">
        <f>봉사부8월!F31</f>
        <v>8978600</v>
      </c>
      <c r="G35" s="110">
        <f>봉사부8월!G31</f>
        <v>26033220.300000001</v>
      </c>
      <c r="H35" s="110"/>
      <c r="I35" s="142"/>
      <c r="J35" s="142"/>
    </row>
    <row r="36" spans="1:10" ht="17.25" thickBot="1">
      <c r="A36" s="235"/>
      <c r="B36" s="235"/>
      <c r="C36" s="235" t="s">
        <v>79</v>
      </c>
      <c r="D36" s="235"/>
      <c r="E36" s="235"/>
      <c r="F36" s="110">
        <f>F34+F35</f>
        <v>10162100</v>
      </c>
      <c r="G36" s="110">
        <f>G34+G35</f>
        <v>29151640.300000001</v>
      </c>
      <c r="H36" s="110"/>
      <c r="I36" s="142"/>
      <c r="J36" s="142"/>
    </row>
  </sheetData>
  <mergeCells count="12">
    <mergeCell ref="J3:J4"/>
    <mergeCell ref="C34:E34"/>
    <mergeCell ref="A35:B35"/>
    <mergeCell ref="C35:E35"/>
    <mergeCell ref="A36:B36"/>
    <mergeCell ref="C36:E36"/>
    <mergeCell ref="A3:B3"/>
    <mergeCell ref="C3:E3"/>
    <mergeCell ref="F3:F4"/>
    <mergeCell ref="G3:G4"/>
    <mergeCell ref="H3:H4"/>
    <mergeCell ref="I3:I4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:J31"/>
  <sheetViews>
    <sheetView topLeftCell="A16" workbookViewId="0">
      <selection activeCell="G31" sqref="G31"/>
    </sheetView>
  </sheetViews>
  <sheetFormatPr defaultRowHeight="16.5"/>
  <cols>
    <col min="1" max="2" width="6.375" customWidth="1"/>
    <col min="3" max="3" width="17.625" customWidth="1"/>
    <col min="5" max="5" width="9.3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1" spans="1:10" ht="18.75">
      <c r="A1" s="22"/>
      <c r="B1" s="22"/>
      <c r="C1" s="23"/>
      <c r="D1" s="23"/>
      <c r="E1" s="23"/>
      <c r="F1" s="24" t="s">
        <v>63</v>
      </c>
      <c r="G1" s="25"/>
      <c r="H1" s="22"/>
      <c r="I1" s="23"/>
      <c r="J1" s="61" t="s">
        <v>46</v>
      </c>
    </row>
    <row r="2" spans="1:10" ht="17.25" thickBot="1">
      <c r="A2" s="22"/>
      <c r="B2" s="22"/>
      <c r="C2" s="23"/>
      <c r="D2" s="23"/>
      <c r="E2" s="23"/>
      <c r="F2" s="22"/>
      <c r="G2" s="22"/>
      <c r="H2" s="22"/>
      <c r="I2" s="23"/>
      <c r="J2" s="23"/>
    </row>
    <row r="3" spans="1:10" ht="17.25" thickBot="1">
      <c r="A3" s="240" t="s">
        <v>75</v>
      </c>
      <c r="B3" s="241"/>
      <c r="C3" s="240" t="s">
        <v>76</v>
      </c>
      <c r="D3" s="242"/>
      <c r="E3" s="241"/>
      <c r="F3" s="243" t="s">
        <v>53</v>
      </c>
      <c r="G3" s="245" t="s">
        <v>52</v>
      </c>
      <c r="H3" s="245" t="s">
        <v>2</v>
      </c>
      <c r="I3" s="247" t="s">
        <v>7</v>
      </c>
      <c r="J3" s="238" t="s">
        <v>5</v>
      </c>
    </row>
    <row r="4" spans="1:10" ht="17.25" thickBot="1">
      <c r="A4" s="26" t="s">
        <v>3</v>
      </c>
      <c r="B4" s="136" t="s">
        <v>4</v>
      </c>
      <c r="C4" s="135" t="s">
        <v>49</v>
      </c>
      <c r="D4" s="135" t="s">
        <v>50</v>
      </c>
      <c r="E4" s="135" t="s">
        <v>51</v>
      </c>
      <c r="F4" s="244"/>
      <c r="G4" s="246"/>
      <c r="H4" s="246"/>
      <c r="I4" s="248"/>
      <c r="J4" s="239"/>
    </row>
    <row r="5" spans="1:10">
      <c r="A5" s="75">
        <v>8</v>
      </c>
      <c r="B5" s="76">
        <v>7</v>
      </c>
      <c r="C5" s="75" t="s">
        <v>113</v>
      </c>
      <c r="D5" s="141">
        <v>320</v>
      </c>
      <c r="E5" s="76">
        <v>1500</v>
      </c>
      <c r="F5" s="75"/>
      <c r="G5" s="40">
        <f t="shared" ref="G5:G28" si="0">D5*E5</f>
        <v>480000</v>
      </c>
      <c r="H5" s="141"/>
      <c r="I5" s="76" t="s">
        <v>41</v>
      </c>
      <c r="J5" s="78"/>
    </row>
    <row r="6" spans="1:10">
      <c r="A6" s="36"/>
      <c r="B6" s="37"/>
      <c r="C6" s="137" t="s">
        <v>114</v>
      </c>
      <c r="D6" s="138"/>
      <c r="E6" s="51"/>
      <c r="F6" s="137">
        <v>272500</v>
      </c>
      <c r="G6" s="40">
        <f>D6*E6</f>
        <v>0</v>
      </c>
      <c r="H6" s="40"/>
      <c r="I6" s="33"/>
      <c r="J6" s="59"/>
    </row>
    <row r="7" spans="1:10">
      <c r="A7" s="36"/>
      <c r="B7" s="37"/>
      <c r="C7" s="137" t="s">
        <v>115</v>
      </c>
      <c r="D7" s="138">
        <v>1</v>
      </c>
      <c r="E7" s="51">
        <v>24500</v>
      </c>
      <c r="F7" s="36"/>
      <c r="G7" s="40">
        <f t="shared" si="0"/>
        <v>24500</v>
      </c>
      <c r="H7" s="40"/>
      <c r="I7" s="33" t="s">
        <v>41</v>
      </c>
      <c r="J7" s="59"/>
    </row>
    <row r="8" spans="1:10">
      <c r="A8" s="41"/>
      <c r="B8" s="37"/>
      <c r="C8" s="137" t="s">
        <v>116</v>
      </c>
      <c r="D8" s="138">
        <v>1</v>
      </c>
      <c r="E8" s="51">
        <v>6900</v>
      </c>
      <c r="F8" s="36"/>
      <c r="G8" s="40">
        <f t="shared" si="0"/>
        <v>6900</v>
      </c>
      <c r="H8" s="40"/>
      <c r="I8" s="33" t="s">
        <v>41</v>
      </c>
      <c r="J8" s="59"/>
    </row>
    <row r="9" spans="1:10">
      <c r="A9" s="137">
        <v>8</v>
      </c>
      <c r="B9" s="37">
        <v>14</v>
      </c>
      <c r="C9" s="137" t="s">
        <v>113</v>
      </c>
      <c r="D9" s="138">
        <v>300</v>
      </c>
      <c r="E9" s="51">
        <v>1500</v>
      </c>
      <c r="F9" s="36"/>
      <c r="G9" s="134">
        <f t="shared" si="0"/>
        <v>450000</v>
      </c>
      <c r="H9" s="40"/>
      <c r="I9" s="33" t="s">
        <v>41</v>
      </c>
      <c r="J9" s="59"/>
    </row>
    <row r="10" spans="1:10">
      <c r="A10" s="36"/>
      <c r="B10" s="37"/>
      <c r="C10" s="137" t="s">
        <v>117</v>
      </c>
      <c r="D10" s="138"/>
      <c r="E10" s="51"/>
      <c r="F10" s="36">
        <v>250500</v>
      </c>
      <c r="G10" s="40">
        <f t="shared" si="0"/>
        <v>0</v>
      </c>
      <c r="H10" s="40"/>
      <c r="I10" s="33"/>
      <c r="J10" s="59"/>
    </row>
    <row r="11" spans="1:10">
      <c r="A11" s="36">
        <v>8</v>
      </c>
      <c r="B11" s="37">
        <v>21</v>
      </c>
      <c r="C11" s="137" t="s">
        <v>113</v>
      </c>
      <c r="D11" s="138">
        <v>300</v>
      </c>
      <c r="E11" s="51">
        <v>1500</v>
      </c>
      <c r="F11" s="36"/>
      <c r="G11" s="40">
        <f t="shared" si="0"/>
        <v>450000</v>
      </c>
      <c r="H11" s="40"/>
      <c r="I11" s="33" t="s">
        <v>41</v>
      </c>
      <c r="J11" s="92"/>
    </row>
    <row r="12" spans="1:10">
      <c r="A12" s="36"/>
      <c r="B12" s="37"/>
      <c r="C12" s="137" t="s">
        <v>117</v>
      </c>
      <c r="D12" s="138"/>
      <c r="E12" s="51"/>
      <c r="F12" s="36">
        <v>203000</v>
      </c>
      <c r="G12" s="40">
        <f t="shared" si="0"/>
        <v>0</v>
      </c>
      <c r="H12" s="40"/>
      <c r="I12" s="33"/>
      <c r="J12" s="92"/>
    </row>
    <row r="13" spans="1:10">
      <c r="A13" s="36">
        <v>8</v>
      </c>
      <c r="B13" s="37">
        <v>28</v>
      </c>
      <c r="C13" s="137" t="s">
        <v>26</v>
      </c>
      <c r="D13" s="138">
        <v>320</v>
      </c>
      <c r="E13" s="51">
        <v>1500</v>
      </c>
      <c r="F13" s="36"/>
      <c r="G13" s="40">
        <f t="shared" si="0"/>
        <v>480000</v>
      </c>
      <c r="H13" s="40"/>
      <c r="I13" s="33" t="s">
        <v>41</v>
      </c>
      <c r="J13" s="92"/>
    </row>
    <row r="14" spans="1:10">
      <c r="A14" s="36"/>
      <c r="B14" s="37"/>
      <c r="C14" s="137" t="s">
        <v>118</v>
      </c>
      <c r="D14" s="138"/>
      <c r="E14" s="51"/>
      <c r="F14" s="36">
        <v>246500</v>
      </c>
      <c r="G14" s="40">
        <f t="shared" si="0"/>
        <v>0</v>
      </c>
      <c r="H14" s="40"/>
      <c r="I14" s="33"/>
      <c r="J14" s="90"/>
    </row>
    <row r="15" spans="1:10">
      <c r="A15" s="36"/>
      <c r="B15" s="37"/>
      <c r="C15" s="95" t="s">
        <v>97</v>
      </c>
      <c r="D15" s="138">
        <v>2</v>
      </c>
      <c r="E15" s="51">
        <v>400000</v>
      </c>
      <c r="F15" s="36"/>
      <c r="G15" s="40">
        <f t="shared" si="0"/>
        <v>800000</v>
      </c>
      <c r="H15" s="40"/>
      <c r="I15" s="33"/>
      <c r="J15" s="59"/>
    </row>
    <row r="16" spans="1:10">
      <c r="A16" s="36"/>
      <c r="B16" s="37"/>
      <c r="C16" s="137"/>
      <c r="D16" s="138"/>
      <c r="E16" s="51"/>
      <c r="F16" s="36"/>
      <c r="G16" s="40">
        <f t="shared" si="0"/>
        <v>0</v>
      </c>
      <c r="H16" s="40"/>
      <c r="I16" s="33"/>
      <c r="J16" s="59"/>
    </row>
    <row r="17" spans="1:10">
      <c r="A17" s="36"/>
      <c r="B17" s="37"/>
      <c r="C17" s="137"/>
      <c r="D17" s="138"/>
      <c r="E17" s="51"/>
      <c r="F17" s="36"/>
      <c r="G17" s="40">
        <f t="shared" si="0"/>
        <v>0</v>
      </c>
      <c r="H17" s="40"/>
      <c r="I17" s="33"/>
      <c r="J17" s="107"/>
    </row>
    <row r="18" spans="1:10">
      <c r="A18" s="93"/>
      <c r="B18" s="94"/>
      <c r="C18" s="95"/>
      <c r="D18" s="96"/>
      <c r="E18" s="97"/>
      <c r="F18" s="93"/>
      <c r="G18" s="40">
        <f t="shared" si="0"/>
        <v>0</v>
      </c>
      <c r="H18" s="66"/>
      <c r="I18" s="33"/>
      <c r="J18" s="109"/>
    </row>
    <row r="19" spans="1:10">
      <c r="A19" s="93"/>
      <c r="B19" s="94"/>
      <c r="C19" s="95"/>
      <c r="D19" s="84"/>
      <c r="E19" s="85"/>
      <c r="F19" s="69"/>
      <c r="G19" s="40">
        <f t="shared" si="0"/>
        <v>0</v>
      </c>
      <c r="H19" s="71"/>
      <c r="I19" s="33"/>
      <c r="J19" s="109"/>
    </row>
    <row r="20" spans="1:10">
      <c r="A20" s="69"/>
      <c r="B20" s="70"/>
      <c r="C20" s="83"/>
      <c r="D20" s="84"/>
      <c r="E20" s="85"/>
      <c r="F20" s="69"/>
      <c r="G20" s="40">
        <f t="shared" si="0"/>
        <v>0</v>
      </c>
      <c r="H20" s="71"/>
      <c r="I20" s="33"/>
      <c r="J20" s="109"/>
    </row>
    <row r="21" spans="1:10">
      <c r="A21" s="93"/>
      <c r="B21" s="94"/>
      <c r="C21" s="95"/>
      <c r="D21" s="96"/>
      <c r="E21" s="97"/>
      <c r="F21" s="64"/>
      <c r="G21" s="40">
        <f t="shared" si="0"/>
        <v>0</v>
      </c>
      <c r="H21" s="66"/>
      <c r="I21" s="33"/>
      <c r="J21" s="108"/>
    </row>
    <row r="22" spans="1:10">
      <c r="A22" s="36"/>
      <c r="B22" s="37"/>
      <c r="C22" s="137"/>
      <c r="D22" s="138"/>
      <c r="E22" s="51"/>
      <c r="F22" s="36"/>
      <c r="G22" s="40">
        <f t="shared" si="0"/>
        <v>0</v>
      </c>
      <c r="H22" s="40"/>
      <c r="I22" s="33"/>
      <c r="J22" s="59"/>
    </row>
    <row r="23" spans="1:10">
      <c r="A23" s="36"/>
      <c r="B23" s="37"/>
      <c r="C23" s="137"/>
      <c r="D23" s="138"/>
      <c r="E23" s="51"/>
      <c r="F23" s="36"/>
      <c r="G23" s="40">
        <f t="shared" si="0"/>
        <v>0</v>
      </c>
      <c r="H23" s="40"/>
      <c r="I23" s="33"/>
      <c r="J23" s="59"/>
    </row>
    <row r="24" spans="1:10">
      <c r="A24" s="36"/>
      <c r="B24" s="37"/>
      <c r="C24" s="137"/>
      <c r="D24" s="138"/>
      <c r="E24" s="51"/>
      <c r="F24" s="36"/>
      <c r="G24" s="40">
        <f t="shared" si="0"/>
        <v>0</v>
      </c>
      <c r="H24" s="40"/>
      <c r="I24" s="33"/>
      <c r="J24" s="59"/>
    </row>
    <row r="25" spans="1:10">
      <c r="A25" s="36"/>
      <c r="B25" s="37"/>
      <c r="C25" s="137"/>
      <c r="D25" s="138"/>
      <c r="E25" s="51"/>
      <c r="F25" s="36"/>
      <c r="G25" s="40">
        <f t="shared" si="0"/>
        <v>0</v>
      </c>
      <c r="H25" s="40"/>
      <c r="I25" s="33"/>
      <c r="J25" s="59"/>
    </row>
    <row r="26" spans="1:10">
      <c r="A26" s="36"/>
      <c r="B26" s="37"/>
      <c r="C26" s="137"/>
      <c r="D26" s="138"/>
      <c r="E26" s="51"/>
      <c r="F26" s="36"/>
      <c r="G26" s="40">
        <f t="shared" si="0"/>
        <v>0</v>
      </c>
      <c r="H26" s="40"/>
      <c r="I26" s="33"/>
      <c r="J26" s="59"/>
    </row>
    <row r="27" spans="1:10">
      <c r="A27" s="36"/>
      <c r="B27" s="37"/>
      <c r="C27" s="137"/>
      <c r="D27" s="138"/>
      <c r="E27" s="51"/>
      <c r="F27" s="36"/>
      <c r="G27" s="40">
        <f t="shared" si="0"/>
        <v>0</v>
      </c>
      <c r="H27" s="40"/>
      <c r="I27" s="51"/>
      <c r="J27" s="59"/>
    </row>
    <row r="28" spans="1:10" ht="17.25" thickBot="1">
      <c r="A28" s="41"/>
      <c r="B28" s="42"/>
      <c r="C28" s="139"/>
      <c r="D28" s="140"/>
      <c r="E28" s="52"/>
      <c r="F28" s="44"/>
      <c r="G28" s="40">
        <f t="shared" si="0"/>
        <v>0</v>
      </c>
      <c r="H28" s="45"/>
      <c r="I28" s="52"/>
      <c r="J28" s="60"/>
    </row>
    <row r="29" spans="1:10" ht="17.25" thickBot="1">
      <c r="A29" s="46"/>
      <c r="B29" s="110"/>
      <c r="C29" s="235" t="s">
        <v>8</v>
      </c>
      <c r="D29" s="235"/>
      <c r="E29" s="235"/>
      <c r="F29" s="110">
        <f>SUM(F5:F28)</f>
        <v>972500</v>
      </c>
      <c r="G29" s="110">
        <f>SUM(G5:G28)</f>
        <v>2691400</v>
      </c>
      <c r="H29" s="110"/>
      <c r="I29" s="135"/>
      <c r="J29" s="111"/>
    </row>
    <row r="30" spans="1:10" ht="17.25" thickBot="1">
      <c r="A30" s="235"/>
      <c r="B30" s="235"/>
      <c r="C30" s="235" t="s">
        <v>80</v>
      </c>
      <c r="D30" s="235"/>
      <c r="E30" s="235"/>
      <c r="F30" s="110">
        <f>봉사부7월!F31</f>
        <v>8006100</v>
      </c>
      <c r="G30" s="110">
        <f>봉사부7월!G31</f>
        <v>23341820.300000001</v>
      </c>
      <c r="H30" s="110"/>
      <c r="I30" s="135"/>
      <c r="J30" s="135"/>
    </row>
    <row r="31" spans="1:10" ht="17.25" thickBot="1">
      <c r="A31" s="235"/>
      <c r="B31" s="235"/>
      <c r="C31" s="235" t="s">
        <v>79</v>
      </c>
      <c r="D31" s="235"/>
      <c r="E31" s="235"/>
      <c r="F31" s="110">
        <f>F29+F30</f>
        <v>8978600</v>
      </c>
      <c r="G31" s="110">
        <f>G29+G30</f>
        <v>26033220.300000001</v>
      </c>
      <c r="H31" s="110"/>
      <c r="I31" s="135"/>
      <c r="J31" s="135"/>
    </row>
  </sheetData>
  <mergeCells count="12">
    <mergeCell ref="J3:J4"/>
    <mergeCell ref="C29:E29"/>
    <mergeCell ref="A30:B30"/>
    <mergeCell ref="C30:E30"/>
    <mergeCell ref="A31:B31"/>
    <mergeCell ref="C31:E31"/>
    <mergeCell ref="A3:B3"/>
    <mergeCell ref="C3:E3"/>
    <mergeCell ref="F3:F4"/>
    <mergeCell ref="G3:G4"/>
    <mergeCell ref="H3:H4"/>
    <mergeCell ref="I3:I4"/>
  </mergeCells>
  <phoneticPr fontId="1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>
  <dimension ref="A1:J31"/>
  <sheetViews>
    <sheetView showGridLines="0" topLeftCell="A15" workbookViewId="0">
      <selection activeCell="C18" sqref="C18"/>
    </sheetView>
  </sheetViews>
  <sheetFormatPr defaultRowHeight="16.5"/>
  <cols>
    <col min="1" max="2" width="6.375" customWidth="1"/>
    <col min="3" max="3" width="17.625" customWidth="1"/>
    <col min="5" max="5" width="9.3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1" spans="1:10" ht="18.75">
      <c r="A1" s="22"/>
      <c r="B1" s="22"/>
      <c r="C1" s="23"/>
      <c r="D1" s="23"/>
      <c r="E1" s="23"/>
      <c r="F1" s="24" t="s">
        <v>63</v>
      </c>
      <c r="G1" s="25"/>
      <c r="H1" s="22"/>
      <c r="I1" s="23"/>
      <c r="J1" s="61" t="s">
        <v>46</v>
      </c>
    </row>
    <row r="2" spans="1:10" ht="17.25" thickBot="1">
      <c r="A2" s="22"/>
      <c r="B2" s="22"/>
      <c r="C2" s="23"/>
      <c r="D2" s="23"/>
      <c r="E2" s="23"/>
      <c r="F2" s="22"/>
      <c r="G2" s="22"/>
      <c r="H2" s="22"/>
      <c r="I2" s="23"/>
      <c r="J2" s="23"/>
    </row>
    <row r="3" spans="1:10" ht="17.25" thickBot="1">
      <c r="A3" s="240" t="s">
        <v>75</v>
      </c>
      <c r="B3" s="241"/>
      <c r="C3" s="240" t="s">
        <v>76</v>
      </c>
      <c r="D3" s="242"/>
      <c r="E3" s="241"/>
      <c r="F3" s="243" t="s">
        <v>53</v>
      </c>
      <c r="G3" s="245" t="s">
        <v>52</v>
      </c>
      <c r="H3" s="245" t="s">
        <v>2</v>
      </c>
      <c r="I3" s="247" t="s">
        <v>7</v>
      </c>
      <c r="J3" s="238" t="s">
        <v>5</v>
      </c>
    </row>
    <row r="4" spans="1:10" ht="17.25" thickBot="1">
      <c r="A4" s="26" t="s">
        <v>3</v>
      </c>
      <c r="B4" s="128" t="s">
        <v>4</v>
      </c>
      <c r="C4" s="127" t="s">
        <v>49</v>
      </c>
      <c r="D4" s="127" t="s">
        <v>50</v>
      </c>
      <c r="E4" s="127" t="s">
        <v>51</v>
      </c>
      <c r="F4" s="244"/>
      <c r="G4" s="246"/>
      <c r="H4" s="246"/>
      <c r="I4" s="248"/>
      <c r="J4" s="239"/>
    </row>
    <row r="5" spans="1:10">
      <c r="A5" s="75">
        <v>7</v>
      </c>
      <c r="B5" s="76">
        <v>3</v>
      </c>
      <c r="C5" s="75" t="s">
        <v>104</v>
      </c>
      <c r="D5" s="133">
        <v>380</v>
      </c>
      <c r="E5" s="76">
        <v>1500</v>
      </c>
      <c r="F5" s="75"/>
      <c r="G5" s="40">
        <f t="shared" ref="G5:G28" si="0">D5*E5</f>
        <v>570000</v>
      </c>
      <c r="H5" s="133"/>
      <c r="I5" s="76" t="s">
        <v>41</v>
      </c>
      <c r="J5" s="78"/>
    </row>
    <row r="6" spans="1:10">
      <c r="A6" s="36"/>
      <c r="B6" s="37"/>
      <c r="C6" s="129" t="s">
        <v>28</v>
      </c>
      <c r="D6" s="130"/>
      <c r="E6" s="51"/>
      <c r="F6" s="129">
        <v>286000</v>
      </c>
      <c r="G6" s="40">
        <f>D6*E6</f>
        <v>0</v>
      </c>
      <c r="H6" s="40"/>
      <c r="I6" s="33"/>
      <c r="J6" s="59"/>
    </row>
    <row r="7" spans="1:10">
      <c r="A7" s="36">
        <v>7</v>
      </c>
      <c r="B7" s="37">
        <v>10</v>
      </c>
      <c r="C7" s="129" t="s">
        <v>104</v>
      </c>
      <c r="D7" s="130">
        <v>320</v>
      </c>
      <c r="E7" s="51">
        <v>1500</v>
      </c>
      <c r="F7" s="36"/>
      <c r="G7" s="40">
        <f t="shared" si="0"/>
        <v>480000</v>
      </c>
      <c r="H7" s="40"/>
      <c r="I7" s="33" t="s">
        <v>41</v>
      </c>
      <c r="J7" s="59"/>
    </row>
    <row r="8" spans="1:10">
      <c r="A8" s="41"/>
      <c r="B8" s="37"/>
      <c r="C8" s="129" t="s">
        <v>105</v>
      </c>
      <c r="D8" s="130"/>
      <c r="E8" s="51"/>
      <c r="F8" s="36">
        <v>199500</v>
      </c>
      <c r="G8" s="40">
        <f t="shared" si="0"/>
        <v>0</v>
      </c>
      <c r="H8" s="40"/>
      <c r="I8" s="33"/>
      <c r="J8" s="59"/>
    </row>
    <row r="9" spans="1:10">
      <c r="A9" s="129"/>
      <c r="B9" s="37"/>
      <c r="C9" s="129" t="s">
        <v>106</v>
      </c>
      <c r="D9" s="130">
        <v>3</v>
      </c>
      <c r="E9" s="51">
        <v>1950</v>
      </c>
      <c r="F9" s="36"/>
      <c r="G9" s="134">
        <f t="shared" si="0"/>
        <v>5850</v>
      </c>
      <c r="H9" s="40"/>
      <c r="I9" s="33" t="s">
        <v>41</v>
      </c>
      <c r="J9" s="59"/>
    </row>
    <row r="10" spans="1:10">
      <c r="A10" s="36"/>
      <c r="B10" s="37"/>
      <c r="C10" s="129" t="s">
        <v>107</v>
      </c>
      <c r="D10" s="130">
        <v>2</v>
      </c>
      <c r="E10" s="51">
        <v>9450</v>
      </c>
      <c r="F10" s="36"/>
      <c r="G10" s="40">
        <f t="shared" si="0"/>
        <v>18900</v>
      </c>
      <c r="H10" s="40"/>
      <c r="I10" s="33" t="s">
        <v>41</v>
      </c>
      <c r="J10" s="59"/>
    </row>
    <row r="11" spans="1:10">
      <c r="A11" s="36"/>
      <c r="B11" s="37"/>
      <c r="C11" s="129" t="s">
        <v>108</v>
      </c>
      <c r="D11" s="130">
        <v>1</v>
      </c>
      <c r="E11" s="51">
        <v>10400</v>
      </c>
      <c r="F11" s="36"/>
      <c r="G11" s="40">
        <f t="shared" si="0"/>
        <v>10400</v>
      </c>
      <c r="H11" s="40"/>
      <c r="I11" s="33" t="s">
        <v>41</v>
      </c>
      <c r="J11" s="92"/>
    </row>
    <row r="12" spans="1:10">
      <c r="A12" s="36"/>
      <c r="B12" s="37"/>
      <c r="C12" s="129" t="s">
        <v>109</v>
      </c>
      <c r="D12" s="130">
        <v>1</v>
      </c>
      <c r="E12" s="51">
        <v>2700</v>
      </c>
      <c r="F12" s="36"/>
      <c r="G12" s="40">
        <f t="shared" si="0"/>
        <v>2700</v>
      </c>
      <c r="H12" s="40"/>
      <c r="I12" s="33" t="s">
        <v>41</v>
      </c>
      <c r="J12" s="92"/>
    </row>
    <row r="13" spans="1:10">
      <c r="A13" s="36"/>
      <c r="B13" s="37"/>
      <c r="C13" s="129" t="s">
        <v>110</v>
      </c>
      <c r="D13" s="130">
        <v>1</v>
      </c>
      <c r="E13" s="51">
        <v>2250</v>
      </c>
      <c r="F13" s="36"/>
      <c r="G13" s="40">
        <f t="shared" si="0"/>
        <v>2250</v>
      </c>
      <c r="H13" s="40"/>
      <c r="I13" s="33" t="s">
        <v>41</v>
      </c>
      <c r="J13" s="92"/>
    </row>
    <row r="14" spans="1:10">
      <c r="A14" s="36"/>
      <c r="B14" s="37"/>
      <c r="C14" s="129" t="s">
        <v>112</v>
      </c>
      <c r="D14" s="130">
        <v>1</v>
      </c>
      <c r="E14" s="51">
        <v>7980</v>
      </c>
      <c r="F14" s="36"/>
      <c r="G14" s="40">
        <f t="shared" si="0"/>
        <v>7980</v>
      </c>
      <c r="H14" s="40"/>
      <c r="I14" s="33" t="s">
        <v>41</v>
      </c>
      <c r="J14" s="90"/>
    </row>
    <row r="15" spans="1:10">
      <c r="A15" s="36"/>
      <c r="B15" s="37"/>
      <c r="C15" s="129" t="s">
        <v>111</v>
      </c>
      <c r="D15" s="130">
        <v>1</v>
      </c>
      <c r="E15" s="51">
        <v>2300</v>
      </c>
      <c r="F15" s="36"/>
      <c r="G15" s="40">
        <f t="shared" si="0"/>
        <v>2300</v>
      </c>
      <c r="H15" s="40"/>
      <c r="I15" s="33" t="s">
        <v>41</v>
      </c>
      <c r="J15" s="59"/>
    </row>
    <row r="16" spans="1:10">
      <c r="A16" s="36">
        <v>7</v>
      </c>
      <c r="B16" s="37">
        <v>17</v>
      </c>
      <c r="C16" s="129" t="s">
        <v>104</v>
      </c>
      <c r="D16" s="130">
        <v>320</v>
      </c>
      <c r="E16" s="51">
        <v>1500</v>
      </c>
      <c r="F16" s="36"/>
      <c r="G16" s="40">
        <f t="shared" si="0"/>
        <v>480000</v>
      </c>
      <c r="H16" s="40"/>
      <c r="I16" s="33" t="s">
        <v>41</v>
      </c>
      <c r="J16" s="59"/>
    </row>
    <row r="17" spans="1:10">
      <c r="A17" s="36"/>
      <c r="B17" s="37"/>
      <c r="C17" s="129" t="s">
        <v>105</v>
      </c>
      <c r="D17" s="130"/>
      <c r="E17" s="51"/>
      <c r="F17" s="36">
        <v>234000</v>
      </c>
      <c r="G17" s="40">
        <f t="shared" si="0"/>
        <v>0</v>
      </c>
      <c r="H17" s="40"/>
      <c r="I17" s="33"/>
      <c r="J17" s="107"/>
    </row>
    <row r="18" spans="1:10">
      <c r="A18" s="93"/>
      <c r="B18" s="94"/>
      <c r="C18" s="95" t="s">
        <v>97</v>
      </c>
      <c r="D18" s="96">
        <v>2</v>
      </c>
      <c r="E18" s="97">
        <v>400000</v>
      </c>
      <c r="F18" s="93"/>
      <c r="G18" s="40">
        <f t="shared" si="0"/>
        <v>800000</v>
      </c>
      <c r="H18" s="66"/>
      <c r="I18" s="33" t="s">
        <v>44</v>
      </c>
      <c r="J18" s="109"/>
    </row>
    <row r="19" spans="1:10">
      <c r="A19" s="93">
        <v>7</v>
      </c>
      <c r="B19" s="94">
        <v>24</v>
      </c>
      <c r="C19" s="95" t="s">
        <v>104</v>
      </c>
      <c r="D19" s="84">
        <v>350</v>
      </c>
      <c r="E19" s="85">
        <v>1500</v>
      </c>
      <c r="F19" s="69"/>
      <c r="G19" s="40">
        <f t="shared" si="0"/>
        <v>525000</v>
      </c>
      <c r="H19" s="71"/>
      <c r="I19" s="33" t="s">
        <v>41</v>
      </c>
      <c r="J19" s="109"/>
    </row>
    <row r="20" spans="1:10">
      <c r="A20" s="69"/>
      <c r="B20" s="70"/>
      <c r="C20" s="83" t="s">
        <v>105</v>
      </c>
      <c r="D20" s="84"/>
      <c r="E20" s="85"/>
      <c r="F20" s="69">
        <v>273000</v>
      </c>
      <c r="G20" s="40">
        <f t="shared" si="0"/>
        <v>0</v>
      </c>
      <c r="H20" s="71"/>
      <c r="I20" s="33"/>
      <c r="J20" s="109"/>
    </row>
    <row r="21" spans="1:10">
      <c r="A21" s="93">
        <v>7</v>
      </c>
      <c r="B21" s="94">
        <v>31</v>
      </c>
      <c r="C21" s="95" t="s">
        <v>104</v>
      </c>
      <c r="D21" s="96">
        <v>300</v>
      </c>
      <c r="E21" s="97">
        <v>1500</v>
      </c>
      <c r="F21" s="64"/>
      <c r="G21" s="40">
        <f t="shared" si="0"/>
        <v>450000</v>
      </c>
      <c r="H21" s="66"/>
      <c r="I21" s="33" t="s">
        <v>41</v>
      </c>
      <c r="J21" s="108"/>
    </row>
    <row r="22" spans="1:10">
      <c r="A22" s="36"/>
      <c r="B22" s="37"/>
      <c r="C22" s="129" t="s">
        <v>105</v>
      </c>
      <c r="D22" s="130"/>
      <c r="E22" s="51"/>
      <c r="F22" s="36">
        <v>240000</v>
      </c>
      <c r="G22" s="40">
        <f t="shared" si="0"/>
        <v>0</v>
      </c>
      <c r="H22" s="40"/>
      <c r="I22" s="33"/>
      <c r="J22" s="59"/>
    </row>
    <row r="23" spans="1:10">
      <c r="A23" s="36"/>
      <c r="B23" s="37"/>
      <c r="C23" s="129"/>
      <c r="D23" s="130"/>
      <c r="E23" s="51"/>
      <c r="F23" s="36"/>
      <c r="G23" s="40">
        <f t="shared" si="0"/>
        <v>0</v>
      </c>
      <c r="H23" s="40"/>
      <c r="I23" s="33"/>
      <c r="J23" s="59"/>
    </row>
    <row r="24" spans="1:10">
      <c r="A24" s="36"/>
      <c r="B24" s="37"/>
      <c r="C24" s="129"/>
      <c r="D24" s="130"/>
      <c r="E24" s="51"/>
      <c r="F24" s="36"/>
      <c r="G24" s="40">
        <f t="shared" si="0"/>
        <v>0</v>
      </c>
      <c r="H24" s="40"/>
      <c r="I24" s="33"/>
      <c r="J24" s="59"/>
    </row>
    <row r="25" spans="1:10">
      <c r="A25" s="36"/>
      <c r="B25" s="37"/>
      <c r="C25" s="129"/>
      <c r="D25" s="130"/>
      <c r="E25" s="51"/>
      <c r="F25" s="36"/>
      <c r="G25" s="40">
        <f t="shared" si="0"/>
        <v>0</v>
      </c>
      <c r="H25" s="40"/>
      <c r="I25" s="33"/>
      <c r="J25" s="59"/>
    </row>
    <row r="26" spans="1:10">
      <c r="A26" s="36"/>
      <c r="B26" s="37"/>
      <c r="C26" s="129"/>
      <c r="D26" s="130"/>
      <c r="E26" s="51"/>
      <c r="F26" s="36"/>
      <c r="G26" s="40">
        <f t="shared" si="0"/>
        <v>0</v>
      </c>
      <c r="H26" s="40"/>
      <c r="I26" s="33"/>
      <c r="J26" s="59"/>
    </row>
    <row r="27" spans="1:10">
      <c r="A27" s="36"/>
      <c r="B27" s="37"/>
      <c r="C27" s="129"/>
      <c r="D27" s="130"/>
      <c r="E27" s="51"/>
      <c r="F27" s="36"/>
      <c r="G27" s="40">
        <f t="shared" si="0"/>
        <v>0</v>
      </c>
      <c r="H27" s="40"/>
      <c r="I27" s="51"/>
      <c r="J27" s="59"/>
    </row>
    <row r="28" spans="1:10" ht="17.25" thickBot="1">
      <c r="A28" s="41"/>
      <c r="B28" s="42"/>
      <c r="C28" s="131"/>
      <c r="D28" s="132"/>
      <c r="E28" s="52"/>
      <c r="F28" s="44"/>
      <c r="G28" s="40">
        <f t="shared" si="0"/>
        <v>0</v>
      </c>
      <c r="H28" s="45"/>
      <c r="I28" s="52"/>
      <c r="J28" s="60"/>
    </row>
    <row r="29" spans="1:10" ht="17.25" thickBot="1">
      <c r="A29" s="46"/>
      <c r="B29" s="110"/>
      <c r="C29" s="235" t="s">
        <v>8</v>
      </c>
      <c r="D29" s="235"/>
      <c r="E29" s="235"/>
      <c r="F29" s="110">
        <f>SUM(F5:F28)</f>
        <v>1232500</v>
      </c>
      <c r="G29" s="110">
        <f>SUM(G5:G28)</f>
        <v>3355380</v>
      </c>
      <c r="H29" s="110"/>
      <c r="I29" s="127"/>
      <c r="J29" s="111"/>
    </row>
    <row r="30" spans="1:10" ht="17.25" thickBot="1">
      <c r="A30" s="235"/>
      <c r="B30" s="235"/>
      <c r="C30" s="235" t="s">
        <v>80</v>
      </c>
      <c r="D30" s="235"/>
      <c r="E30" s="235"/>
      <c r="F30" s="110">
        <f>봉사부6월!F31</f>
        <v>6773600</v>
      </c>
      <c r="G30" s="110">
        <f>봉사부6월!G31</f>
        <v>19986440.300000001</v>
      </c>
      <c r="H30" s="110"/>
      <c r="I30" s="127"/>
      <c r="J30" s="127"/>
    </row>
    <row r="31" spans="1:10" ht="17.25" thickBot="1">
      <c r="A31" s="235"/>
      <c r="B31" s="235"/>
      <c r="C31" s="235" t="s">
        <v>79</v>
      </c>
      <c r="D31" s="235"/>
      <c r="E31" s="235"/>
      <c r="F31" s="110">
        <f>F29+F30</f>
        <v>8006100</v>
      </c>
      <c r="G31" s="110">
        <f>G29+G30</f>
        <v>23341820.300000001</v>
      </c>
      <c r="H31" s="110"/>
      <c r="I31" s="127"/>
      <c r="J31" s="127"/>
    </row>
  </sheetData>
  <mergeCells count="12">
    <mergeCell ref="J3:J4"/>
    <mergeCell ref="C29:E29"/>
    <mergeCell ref="A30:B30"/>
    <mergeCell ref="C30:E30"/>
    <mergeCell ref="A31:B31"/>
    <mergeCell ref="C31:E31"/>
    <mergeCell ref="A3:B3"/>
    <mergeCell ref="C3:E3"/>
    <mergeCell ref="F3:F4"/>
    <mergeCell ref="G3:G4"/>
    <mergeCell ref="H3:H4"/>
    <mergeCell ref="I3:I4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:J31"/>
  <sheetViews>
    <sheetView showGridLines="0" topLeftCell="A22" workbookViewId="0">
      <selection activeCell="E38" sqref="E38"/>
    </sheetView>
  </sheetViews>
  <sheetFormatPr defaultRowHeight="16.5"/>
  <cols>
    <col min="1" max="2" width="6.375" customWidth="1"/>
    <col min="3" max="3" width="17.625" customWidth="1"/>
    <col min="5" max="5" width="9.3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1" spans="1:10" ht="18.75">
      <c r="A1" s="22"/>
      <c r="B1" s="22"/>
      <c r="C1" s="23"/>
      <c r="D1" s="23"/>
      <c r="E1" s="23"/>
      <c r="F1" s="24" t="s">
        <v>63</v>
      </c>
      <c r="G1" s="25"/>
      <c r="H1" s="22"/>
      <c r="I1" s="23"/>
      <c r="J1" s="61" t="s">
        <v>46</v>
      </c>
    </row>
    <row r="2" spans="1:10" ht="17.25" thickBot="1">
      <c r="A2" s="22"/>
      <c r="B2" s="22"/>
      <c r="C2" s="23"/>
      <c r="D2" s="23"/>
      <c r="E2" s="23"/>
      <c r="F2" s="22"/>
      <c r="G2" s="22"/>
      <c r="H2" s="22"/>
      <c r="I2" s="23"/>
      <c r="J2" s="23"/>
    </row>
    <row r="3" spans="1:10" ht="17.25" thickBot="1">
      <c r="A3" s="240" t="s">
        <v>75</v>
      </c>
      <c r="B3" s="241"/>
      <c r="C3" s="240" t="s">
        <v>76</v>
      </c>
      <c r="D3" s="242"/>
      <c r="E3" s="241"/>
      <c r="F3" s="243" t="s">
        <v>53</v>
      </c>
      <c r="G3" s="245" t="s">
        <v>52</v>
      </c>
      <c r="H3" s="245" t="s">
        <v>2</v>
      </c>
      <c r="I3" s="247" t="s">
        <v>7</v>
      </c>
      <c r="J3" s="238" t="s">
        <v>5</v>
      </c>
    </row>
    <row r="4" spans="1:10" ht="17.25" thickBot="1">
      <c r="A4" s="26" t="s">
        <v>3</v>
      </c>
      <c r="B4" s="120" t="s">
        <v>4</v>
      </c>
      <c r="C4" s="119" t="s">
        <v>49</v>
      </c>
      <c r="D4" s="119" t="s">
        <v>50</v>
      </c>
      <c r="E4" s="119" t="s">
        <v>51</v>
      </c>
      <c r="F4" s="244"/>
      <c r="G4" s="246"/>
      <c r="H4" s="246"/>
      <c r="I4" s="248"/>
      <c r="J4" s="239"/>
    </row>
    <row r="5" spans="1:10">
      <c r="A5" s="75">
        <v>6</v>
      </c>
      <c r="B5" s="76">
        <v>5</v>
      </c>
      <c r="C5" s="75" t="s">
        <v>26</v>
      </c>
      <c r="D5" s="125">
        <v>300</v>
      </c>
      <c r="E5" s="76">
        <v>1500</v>
      </c>
      <c r="F5" s="75"/>
      <c r="G5" s="40">
        <f t="shared" ref="G5:G28" si="0">D5*E5</f>
        <v>450000</v>
      </c>
      <c r="H5" s="125"/>
      <c r="I5" s="76" t="s">
        <v>41</v>
      </c>
      <c r="J5" s="78"/>
    </row>
    <row r="6" spans="1:10">
      <c r="A6" s="36"/>
      <c r="B6" s="37"/>
      <c r="C6" s="121" t="s">
        <v>61</v>
      </c>
      <c r="D6" s="122">
        <v>1</v>
      </c>
      <c r="E6" s="51">
        <v>9900</v>
      </c>
      <c r="F6" s="121"/>
      <c r="G6" s="40">
        <f>D6*E6</f>
        <v>9900</v>
      </c>
      <c r="H6" s="40"/>
      <c r="I6" s="33" t="s">
        <v>41</v>
      </c>
      <c r="J6" s="59"/>
    </row>
    <row r="7" spans="1:10">
      <c r="A7" s="36"/>
      <c r="B7" s="37"/>
      <c r="C7" s="121" t="s">
        <v>55</v>
      </c>
      <c r="D7" s="122">
        <v>1</v>
      </c>
      <c r="E7" s="51">
        <v>21500</v>
      </c>
      <c r="F7" s="36"/>
      <c r="G7" s="40">
        <f t="shared" si="0"/>
        <v>21500</v>
      </c>
      <c r="H7" s="40"/>
      <c r="I7" s="33" t="s">
        <v>41</v>
      </c>
      <c r="J7" s="59"/>
    </row>
    <row r="8" spans="1:10">
      <c r="A8" s="41"/>
      <c r="B8" s="37"/>
      <c r="C8" s="121" t="s">
        <v>28</v>
      </c>
      <c r="D8" s="122"/>
      <c r="E8" s="51"/>
      <c r="F8" s="36">
        <v>270500</v>
      </c>
      <c r="G8" s="40">
        <f t="shared" si="0"/>
        <v>0</v>
      </c>
      <c r="H8" s="40"/>
      <c r="I8" s="33"/>
      <c r="J8" s="59"/>
    </row>
    <row r="9" spans="1:10">
      <c r="A9" s="121">
        <v>6</v>
      </c>
      <c r="B9" s="37">
        <v>11</v>
      </c>
      <c r="C9" s="121" t="s">
        <v>95</v>
      </c>
      <c r="D9" s="122">
        <v>3</v>
      </c>
      <c r="E9" s="51">
        <v>91666.8</v>
      </c>
      <c r="F9" s="36"/>
      <c r="G9" s="134">
        <f t="shared" si="0"/>
        <v>275000.40000000002</v>
      </c>
      <c r="H9" s="40"/>
      <c r="I9" s="33" t="s">
        <v>41</v>
      </c>
      <c r="J9" s="59"/>
    </row>
    <row r="10" spans="1:10">
      <c r="A10" s="36"/>
      <c r="B10" s="37"/>
      <c r="C10" s="121" t="s">
        <v>96</v>
      </c>
      <c r="D10" s="122">
        <v>1</v>
      </c>
      <c r="E10" s="51">
        <v>30000</v>
      </c>
      <c r="F10" s="36"/>
      <c r="G10" s="40">
        <f t="shared" si="0"/>
        <v>30000</v>
      </c>
      <c r="H10" s="40"/>
      <c r="I10" s="33" t="s">
        <v>41</v>
      </c>
      <c r="J10" s="59"/>
    </row>
    <row r="11" spans="1:10">
      <c r="A11" s="36">
        <v>6</v>
      </c>
      <c r="B11" s="37">
        <v>12</v>
      </c>
      <c r="C11" s="121" t="s">
        <v>26</v>
      </c>
      <c r="D11" s="122">
        <v>350</v>
      </c>
      <c r="E11" s="51">
        <v>1500</v>
      </c>
      <c r="F11" s="36"/>
      <c r="G11" s="40">
        <f t="shared" si="0"/>
        <v>525000</v>
      </c>
      <c r="H11" s="40"/>
      <c r="I11" s="33" t="s">
        <v>41</v>
      </c>
      <c r="J11" s="92"/>
    </row>
    <row r="12" spans="1:10">
      <c r="A12" s="36"/>
      <c r="B12" s="37"/>
      <c r="C12" s="121" t="s">
        <v>28</v>
      </c>
      <c r="D12" s="122"/>
      <c r="E12" s="51"/>
      <c r="F12" s="36">
        <v>235000</v>
      </c>
      <c r="G12" s="40">
        <f t="shared" si="0"/>
        <v>0</v>
      </c>
      <c r="H12" s="40"/>
      <c r="I12" s="33"/>
      <c r="J12" s="92"/>
    </row>
    <row r="13" spans="1:10">
      <c r="A13" s="36">
        <v>6</v>
      </c>
      <c r="B13" s="37">
        <v>19</v>
      </c>
      <c r="C13" s="121" t="s">
        <v>26</v>
      </c>
      <c r="D13" s="122">
        <v>300</v>
      </c>
      <c r="E13" s="51">
        <v>1500</v>
      </c>
      <c r="F13" s="36"/>
      <c r="G13" s="40">
        <f t="shared" si="0"/>
        <v>450000</v>
      </c>
      <c r="H13" s="40"/>
      <c r="I13" s="33" t="s">
        <v>41</v>
      </c>
      <c r="J13" s="92"/>
    </row>
    <row r="14" spans="1:10">
      <c r="A14" s="36"/>
      <c r="B14" s="37"/>
      <c r="C14" s="121" t="s">
        <v>97</v>
      </c>
      <c r="D14" s="122">
        <v>2</v>
      </c>
      <c r="E14" s="51">
        <v>400000</v>
      </c>
      <c r="F14" s="36"/>
      <c r="G14" s="40">
        <f t="shared" si="0"/>
        <v>800000</v>
      </c>
      <c r="H14" s="40"/>
      <c r="I14" s="33" t="s">
        <v>41</v>
      </c>
      <c r="J14" s="90"/>
    </row>
    <row r="15" spans="1:10">
      <c r="A15" s="36"/>
      <c r="B15" s="37"/>
      <c r="C15" s="121" t="s">
        <v>28</v>
      </c>
      <c r="D15" s="122"/>
      <c r="E15" s="51"/>
      <c r="F15" s="36">
        <v>194000</v>
      </c>
      <c r="G15" s="40">
        <f t="shared" si="0"/>
        <v>0</v>
      </c>
      <c r="H15" s="40"/>
      <c r="I15" s="33"/>
      <c r="J15" s="59"/>
    </row>
    <row r="16" spans="1:10">
      <c r="A16" s="36">
        <v>6</v>
      </c>
      <c r="B16" s="37">
        <v>26</v>
      </c>
      <c r="C16" s="121" t="s">
        <v>98</v>
      </c>
      <c r="D16" s="122">
        <v>1</v>
      </c>
      <c r="E16" s="51">
        <v>24600</v>
      </c>
      <c r="F16" s="36"/>
      <c r="G16" s="40">
        <f t="shared" si="0"/>
        <v>24600</v>
      </c>
      <c r="H16" s="40"/>
      <c r="I16" s="33" t="s">
        <v>41</v>
      </c>
      <c r="J16" s="59"/>
    </row>
    <row r="17" spans="1:10">
      <c r="A17" s="36"/>
      <c r="B17" s="37"/>
      <c r="C17" s="121" t="s">
        <v>99</v>
      </c>
      <c r="D17" s="122">
        <v>1</v>
      </c>
      <c r="E17" s="51">
        <v>53950</v>
      </c>
      <c r="F17" s="36"/>
      <c r="G17" s="40">
        <f t="shared" si="0"/>
        <v>53950</v>
      </c>
      <c r="H17" s="40"/>
      <c r="I17" s="33" t="s">
        <v>41</v>
      </c>
      <c r="J17" s="107"/>
    </row>
    <row r="18" spans="1:10">
      <c r="A18" s="93"/>
      <c r="B18" s="94"/>
      <c r="C18" s="95" t="s">
        <v>100</v>
      </c>
      <c r="D18" s="96">
        <v>1</v>
      </c>
      <c r="E18" s="97">
        <v>49840</v>
      </c>
      <c r="F18" s="93"/>
      <c r="G18" s="40">
        <f t="shared" si="0"/>
        <v>49840</v>
      </c>
      <c r="H18" s="66"/>
      <c r="I18" s="33" t="s">
        <v>41</v>
      </c>
      <c r="J18" s="109"/>
    </row>
    <row r="19" spans="1:10">
      <c r="A19" s="93"/>
      <c r="B19" s="94"/>
      <c r="C19" s="95" t="s">
        <v>26</v>
      </c>
      <c r="D19" s="84">
        <v>380</v>
      </c>
      <c r="E19" s="85">
        <v>1500</v>
      </c>
      <c r="F19" s="69"/>
      <c r="G19" s="40">
        <f t="shared" si="0"/>
        <v>570000</v>
      </c>
      <c r="H19" s="71"/>
      <c r="I19" s="33" t="s">
        <v>41</v>
      </c>
      <c r="J19" s="109"/>
    </row>
    <row r="20" spans="1:10">
      <c r="A20" s="69"/>
      <c r="B20" s="70"/>
      <c r="C20" s="83" t="s">
        <v>55</v>
      </c>
      <c r="D20" s="84">
        <v>1</v>
      </c>
      <c r="E20" s="85">
        <v>91500</v>
      </c>
      <c r="F20" s="69"/>
      <c r="G20" s="40">
        <f t="shared" si="0"/>
        <v>91500</v>
      </c>
      <c r="H20" s="71"/>
      <c r="I20" s="33" t="s">
        <v>41</v>
      </c>
      <c r="J20" s="109"/>
    </row>
    <row r="21" spans="1:10">
      <c r="A21" s="64"/>
      <c r="B21" s="65"/>
      <c r="C21" s="80" t="s">
        <v>101</v>
      </c>
      <c r="D21" s="81">
        <v>1</v>
      </c>
      <c r="E21" s="82">
        <v>12200</v>
      </c>
      <c r="F21" s="64"/>
      <c r="G21" s="40">
        <f t="shared" si="0"/>
        <v>12200</v>
      </c>
      <c r="H21" s="66"/>
      <c r="I21" s="33" t="s">
        <v>41</v>
      </c>
      <c r="J21" s="108"/>
    </row>
    <row r="22" spans="1:10">
      <c r="A22" s="36"/>
      <c r="B22" s="37"/>
      <c r="C22" s="121" t="s">
        <v>57</v>
      </c>
      <c r="D22" s="122">
        <v>1</v>
      </c>
      <c r="E22" s="51">
        <v>12100</v>
      </c>
      <c r="F22" s="36"/>
      <c r="G22" s="40">
        <f t="shared" si="0"/>
        <v>12100</v>
      </c>
      <c r="H22" s="40"/>
      <c r="I22" s="33" t="s">
        <v>41</v>
      </c>
      <c r="J22" s="59"/>
    </row>
    <row r="23" spans="1:10">
      <c r="A23" s="36"/>
      <c r="B23" s="37"/>
      <c r="C23" s="121" t="s">
        <v>102</v>
      </c>
      <c r="D23" s="122">
        <v>1</v>
      </c>
      <c r="E23" s="51">
        <v>11670</v>
      </c>
      <c r="F23" s="36"/>
      <c r="G23" s="40">
        <f t="shared" si="0"/>
        <v>11670</v>
      </c>
      <c r="H23" s="40"/>
      <c r="I23" s="33" t="s">
        <v>41</v>
      </c>
      <c r="J23" s="59"/>
    </row>
    <row r="24" spans="1:10">
      <c r="A24" s="36"/>
      <c r="B24" s="37"/>
      <c r="C24" s="121" t="s">
        <v>61</v>
      </c>
      <c r="D24" s="122">
        <v>1</v>
      </c>
      <c r="E24" s="51">
        <v>19800</v>
      </c>
      <c r="F24" s="36"/>
      <c r="G24" s="40">
        <f t="shared" si="0"/>
        <v>19800</v>
      </c>
      <c r="H24" s="40"/>
      <c r="I24" s="33" t="s">
        <v>41</v>
      </c>
      <c r="J24" s="59"/>
    </row>
    <row r="25" spans="1:10">
      <c r="A25" s="36"/>
      <c r="B25" s="37"/>
      <c r="C25" s="121" t="s">
        <v>103</v>
      </c>
      <c r="D25" s="122">
        <v>3</v>
      </c>
      <c r="E25" s="51">
        <v>10000</v>
      </c>
      <c r="F25" s="36"/>
      <c r="G25" s="40">
        <f t="shared" si="0"/>
        <v>30000</v>
      </c>
      <c r="H25" s="40"/>
      <c r="I25" s="33" t="s">
        <v>41</v>
      </c>
      <c r="J25" s="59"/>
    </row>
    <row r="26" spans="1:10">
      <c r="A26" s="36"/>
      <c r="B26" s="37"/>
      <c r="C26" s="121" t="s">
        <v>28</v>
      </c>
      <c r="D26" s="122"/>
      <c r="E26" s="51"/>
      <c r="F26" s="36">
        <v>261000</v>
      </c>
      <c r="G26" s="40">
        <f t="shared" si="0"/>
        <v>0</v>
      </c>
      <c r="H26" s="40"/>
      <c r="I26" s="33"/>
      <c r="J26" s="59"/>
    </row>
    <row r="27" spans="1:10">
      <c r="A27" s="36"/>
      <c r="B27" s="37"/>
      <c r="C27" s="121"/>
      <c r="D27" s="122"/>
      <c r="E27" s="51"/>
      <c r="F27" s="36"/>
      <c r="G27" s="40">
        <f t="shared" si="0"/>
        <v>0</v>
      </c>
      <c r="H27" s="40"/>
      <c r="I27" s="51"/>
      <c r="J27" s="59"/>
    </row>
    <row r="28" spans="1:10" ht="17.25" thickBot="1">
      <c r="A28" s="41"/>
      <c r="B28" s="42"/>
      <c r="C28" s="123"/>
      <c r="D28" s="124"/>
      <c r="E28" s="52"/>
      <c r="F28" s="44"/>
      <c r="G28" s="40">
        <f t="shared" si="0"/>
        <v>0</v>
      </c>
      <c r="H28" s="45"/>
      <c r="I28" s="52"/>
      <c r="J28" s="60"/>
    </row>
    <row r="29" spans="1:10" ht="17.25" thickBot="1">
      <c r="A29" s="46"/>
      <c r="B29" s="110"/>
      <c r="C29" s="235" t="s">
        <v>8</v>
      </c>
      <c r="D29" s="235"/>
      <c r="E29" s="235"/>
      <c r="F29" s="110">
        <f>SUM(F5:F28)</f>
        <v>960500</v>
      </c>
      <c r="G29" s="110">
        <f>SUM(G5:G28)</f>
        <v>3437060.4</v>
      </c>
      <c r="H29" s="110"/>
      <c r="I29" s="119"/>
      <c r="J29" s="111"/>
    </row>
    <row r="30" spans="1:10" ht="17.25" thickBot="1">
      <c r="A30" s="235"/>
      <c r="B30" s="235"/>
      <c r="C30" s="235" t="s">
        <v>80</v>
      </c>
      <c r="D30" s="235"/>
      <c r="E30" s="235"/>
      <c r="F30" s="110">
        <f>봉사부5월!F31</f>
        <v>5813100</v>
      </c>
      <c r="G30" s="110">
        <f>봉사부5월!G31</f>
        <v>16549379.9</v>
      </c>
      <c r="H30" s="110"/>
      <c r="I30" s="119"/>
      <c r="J30" s="119"/>
    </row>
    <row r="31" spans="1:10" ht="17.25" thickBot="1">
      <c r="A31" s="235"/>
      <c r="B31" s="235"/>
      <c r="C31" s="235" t="s">
        <v>79</v>
      </c>
      <c r="D31" s="235"/>
      <c r="E31" s="235"/>
      <c r="F31" s="110">
        <f>F29+F30</f>
        <v>6773600</v>
      </c>
      <c r="G31" s="110">
        <f>G29+G30</f>
        <v>19986440.300000001</v>
      </c>
      <c r="H31" s="110"/>
      <c r="I31" s="119"/>
      <c r="J31" s="119"/>
    </row>
  </sheetData>
  <mergeCells count="12">
    <mergeCell ref="J3:J4"/>
    <mergeCell ref="C29:E29"/>
    <mergeCell ref="A30:B30"/>
    <mergeCell ref="C30:E30"/>
    <mergeCell ref="A31:B31"/>
    <mergeCell ref="C31:E31"/>
    <mergeCell ref="A3:B3"/>
    <mergeCell ref="C3:E3"/>
    <mergeCell ref="F3:F4"/>
    <mergeCell ref="G3:G4"/>
    <mergeCell ref="H3:H4"/>
    <mergeCell ref="I3:I4"/>
  </mergeCells>
  <phoneticPr fontId="1" type="noConversion"/>
  <pageMargins left="0.7" right="0.7" top="0.75" bottom="0.75" header="0.3" footer="0.3"/>
  <pageSetup paperSize="9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:J31"/>
  <sheetViews>
    <sheetView showGridLines="0" topLeftCell="A16" workbookViewId="0">
      <selection activeCell="G31" sqref="G31"/>
    </sheetView>
  </sheetViews>
  <sheetFormatPr defaultColWidth="9" defaultRowHeight="16.5"/>
  <cols>
    <col min="1" max="1" width="4.375" style="22" customWidth="1"/>
    <col min="2" max="2" width="5.625" style="22" customWidth="1"/>
    <col min="3" max="3" width="17" style="23" customWidth="1"/>
    <col min="4" max="5" width="12.25" style="23" customWidth="1"/>
    <col min="6" max="6" width="15.625" style="22" customWidth="1"/>
    <col min="7" max="7" width="14" style="22" customWidth="1"/>
    <col min="8" max="8" width="14.25" style="22" customWidth="1"/>
    <col min="9" max="9" width="15.625" style="23" customWidth="1"/>
    <col min="10" max="10" width="17.625" style="23" customWidth="1"/>
    <col min="11" max="16384" width="9" style="22"/>
  </cols>
  <sheetData>
    <row r="1" spans="1:10" ht="18.75">
      <c r="F1" s="24" t="s">
        <v>63</v>
      </c>
      <c r="G1" s="25"/>
      <c r="J1" s="61" t="s">
        <v>46</v>
      </c>
    </row>
    <row r="2" spans="1:10" ht="17.25" thickBot="1"/>
    <row r="3" spans="1:10" ht="17.25" thickBot="1">
      <c r="A3" s="240" t="s">
        <v>75</v>
      </c>
      <c r="B3" s="241"/>
      <c r="C3" s="240" t="s">
        <v>76</v>
      </c>
      <c r="D3" s="242"/>
      <c r="E3" s="241"/>
      <c r="F3" s="243" t="s">
        <v>53</v>
      </c>
      <c r="G3" s="245" t="s">
        <v>52</v>
      </c>
      <c r="H3" s="245" t="s">
        <v>2</v>
      </c>
      <c r="I3" s="247" t="s">
        <v>7</v>
      </c>
      <c r="J3" s="238" t="s">
        <v>5</v>
      </c>
    </row>
    <row r="4" spans="1:10" ht="17.25" thickBot="1">
      <c r="A4" s="26" t="s">
        <v>3</v>
      </c>
      <c r="B4" s="113" t="s">
        <v>4</v>
      </c>
      <c r="C4" s="112" t="s">
        <v>49</v>
      </c>
      <c r="D4" s="112" t="s">
        <v>50</v>
      </c>
      <c r="E4" s="112" t="s">
        <v>51</v>
      </c>
      <c r="F4" s="244"/>
      <c r="G4" s="246"/>
      <c r="H4" s="246"/>
      <c r="I4" s="248"/>
      <c r="J4" s="239"/>
    </row>
    <row r="5" spans="1:10">
      <c r="A5" s="75">
        <v>5</v>
      </c>
      <c r="B5" s="76">
        <v>1</v>
      </c>
      <c r="C5" s="75" t="s">
        <v>84</v>
      </c>
      <c r="D5" s="118">
        <v>1</v>
      </c>
      <c r="E5" s="76">
        <v>27780</v>
      </c>
      <c r="F5" s="75"/>
      <c r="G5" s="40">
        <f t="shared" ref="G5:G28" si="0">D5*E5</f>
        <v>27780</v>
      </c>
      <c r="H5" s="118"/>
      <c r="I5" s="76" t="s">
        <v>92</v>
      </c>
      <c r="J5" s="78"/>
    </row>
    <row r="6" spans="1:10">
      <c r="A6" s="36"/>
      <c r="B6" s="37"/>
      <c r="C6" s="114" t="s">
        <v>85</v>
      </c>
      <c r="D6" s="115">
        <v>400</v>
      </c>
      <c r="E6" s="51">
        <v>1500</v>
      </c>
      <c r="F6" s="114"/>
      <c r="G6" s="40">
        <f>D6*E6</f>
        <v>600000</v>
      </c>
      <c r="H6" s="40"/>
      <c r="I6" s="33" t="s">
        <v>92</v>
      </c>
      <c r="J6" s="59"/>
    </row>
    <row r="7" spans="1:10">
      <c r="A7" s="36"/>
      <c r="B7" s="37"/>
      <c r="C7" s="114" t="s">
        <v>86</v>
      </c>
      <c r="D7" s="115"/>
      <c r="E7" s="51"/>
      <c r="F7" s="36">
        <v>301000</v>
      </c>
      <c r="G7" s="40">
        <f t="shared" si="0"/>
        <v>0</v>
      </c>
      <c r="H7" s="40"/>
      <c r="I7" s="33"/>
      <c r="J7" s="59"/>
    </row>
    <row r="8" spans="1:10">
      <c r="A8" s="36">
        <v>5</v>
      </c>
      <c r="B8" s="37">
        <v>7</v>
      </c>
      <c r="C8" s="114" t="s">
        <v>87</v>
      </c>
      <c r="D8" s="115">
        <v>2</v>
      </c>
      <c r="E8" s="51">
        <v>9680</v>
      </c>
      <c r="F8" s="36"/>
      <c r="G8" s="40">
        <f t="shared" si="0"/>
        <v>19360</v>
      </c>
      <c r="H8" s="40"/>
      <c r="I8" s="33" t="s">
        <v>92</v>
      </c>
      <c r="J8" s="59"/>
    </row>
    <row r="9" spans="1:10">
      <c r="A9" s="36"/>
      <c r="B9" s="37"/>
      <c r="C9" s="114" t="s">
        <v>88</v>
      </c>
      <c r="D9" s="115">
        <v>2</v>
      </c>
      <c r="E9" s="51">
        <v>9330</v>
      </c>
      <c r="F9" s="36"/>
      <c r="G9" s="40">
        <f t="shared" si="0"/>
        <v>18660</v>
      </c>
      <c r="H9" s="40"/>
      <c r="I9" s="33" t="s">
        <v>92</v>
      </c>
      <c r="J9" s="59"/>
    </row>
    <row r="10" spans="1:10">
      <c r="A10" s="36"/>
      <c r="B10" s="37"/>
      <c r="C10" s="114" t="s">
        <v>89</v>
      </c>
      <c r="D10" s="115">
        <v>4</v>
      </c>
      <c r="E10" s="51">
        <v>22400</v>
      </c>
      <c r="F10" s="36"/>
      <c r="G10" s="40">
        <f t="shared" si="0"/>
        <v>89600</v>
      </c>
      <c r="H10" s="40"/>
      <c r="I10" s="33" t="s">
        <v>92</v>
      </c>
      <c r="J10" s="59"/>
    </row>
    <row r="11" spans="1:10">
      <c r="A11" s="36">
        <v>5</v>
      </c>
      <c r="B11" s="37">
        <v>8</v>
      </c>
      <c r="C11" s="114" t="s">
        <v>85</v>
      </c>
      <c r="D11" s="115">
        <v>350</v>
      </c>
      <c r="E11" s="51">
        <v>1500</v>
      </c>
      <c r="F11" s="36"/>
      <c r="G11" s="40">
        <f t="shared" si="0"/>
        <v>525000</v>
      </c>
      <c r="H11" s="40"/>
      <c r="I11" s="33" t="s">
        <v>92</v>
      </c>
      <c r="J11" s="92"/>
    </row>
    <row r="12" spans="1:10">
      <c r="A12" s="36"/>
      <c r="B12" s="37"/>
      <c r="C12" s="114" t="s">
        <v>86</v>
      </c>
      <c r="D12" s="115"/>
      <c r="E12" s="51"/>
      <c r="F12" s="36">
        <v>356000</v>
      </c>
      <c r="G12" s="40">
        <f t="shared" si="0"/>
        <v>0</v>
      </c>
      <c r="H12" s="40"/>
      <c r="I12" s="33"/>
      <c r="J12" s="92"/>
    </row>
    <row r="13" spans="1:10">
      <c r="A13" s="36"/>
      <c r="B13" s="37"/>
      <c r="C13" s="114" t="s">
        <v>90</v>
      </c>
      <c r="D13" s="115">
        <v>2</v>
      </c>
      <c r="E13" s="51">
        <v>400000</v>
      </c>
      <c r="F13" s="36"/>
      <c r="G13" s="40">
        <f t="shared" si="0"/>
        <v>800000</v>
      </c>
      <c r="H13" s="40"/>
      <c r="I13" s="33" t="s">
        <v>92</v>
      </c>
      <c r="J13" s="92"/>
    </row>
    <row r="14" spans="1:10">
      <c r="A14" s="36">
        <v>5</v>
      </c>
      <c r="B14" s="37">
        <v>15</v>
      </c>
      <c r="C14" s="114" t="s">
        <v>85</v>
      </c>
      <c r="D14" s="115">
        <v>350</v>
      </c>
      <c r="E14" s="51">
        <v>1500</v>
      </c>
      <c r="F14" s="36"/>
      <c r="G14" s="40">
        <f t="shared" si="0"/>
        <v>525000</v>
      </c>
      <c r="H14" s="40"/>
      <c r="I14" s="33" t="s">
        <v>92</v>
      </c>
      <c r="J14" s="90"/>
    </row>
    <row r="15" spans="1:10">
      <c r="A15" s="36"/>
      <c r="B15" s="37"/>
      <c r="C15" s="114" t="s">
        <v>86</v>
      </c>
      <c r="D15" s="115"/>
      <c r="E15" s="51"/>
      <c r="F15" s="36">
        <v>241000</v>
      </c>
      <c r="G15" s="40">
        <f t="shared" si="0"/>
        <v>0</v>
      </c>
      <c r="H15" s="40"/>
      <c r="I15" s="33"/>
      <c r="J15" s="59"/>
    </row>
    <row r="16" spans="1:10">
      <c r="A16" s="36">
        <v>5</v>
      </c>
      <c r="B16" s="37">
        <v>22</v>
      </c>
      <c r="C16" s="114" t="s">
        <v>85</v>
      </c>
      <c r="D16" s="115">
        <v>300</v>
      </c>
      <c r="E16" s="51">
        <v>1500</v>
      </c>
      <c r="F16" s="36"/>
      <c r="G16" s="40">
        <f t="shared" si="0"/>
        <v>450000</v>
      </c>
      <c r="H16" s="40"/>
      <c r="I16" s="33" t="s">
        <v>92</v>
      </c>
      <c r="J16" s="59"/>
    </row>
    <row r="17" spans="1:10">
      <c r="A17" s="36"/>
      <c r="B17" s="37"/>
      <c r="C17" s="114" t="s">
        <v>86</v>
      </c>
      <c r="D17" s="115"/>
      <c r="E17" s="51"/>
      <c r="F17" s="36">
        <v>281000</v>
      </c>
      <c r="G17" s="40">
        <f t="shared" si="0"/>
        <v>0</v>
      </c>
      <c r="H17" s="40"/>
      <c r="I17" s="33"/>
      <c r="J17" s="107"/>
    </row>
    <row r="18" spans="1:10">
      <c r="A18" s="93">
        <v>5</v>
      </c>
      <c r="B18" s="94">
        <v>25</v>
      </c>
      <c r="C18" s="95" t="s">
        <v>93</v>
      </c>
      <c r="D18" s="96">
        <v>3</v>
      </c>
      <c r="E18" s="97">
        <v>16613.3</v>
      </c>
      <c r="F18" s="93"/>
      <c r="G18" s="40">
        <f t="shared" si="0"/>
        <v>49839.899999999994</v>
      </c>
      <c r="H18" s="66"/>
      <c r="I18" s="33"/>
      <c r="J18" s="126" t="s">
        <v>94</v>
      </c>
    </row>
    <row r="19" spans="1:10">
      <c r="A19" s="93">
        <v>5</v>
      </c>
      <c r="B19" s="94">
        <v>29</v>
      </c>
      <c r="C19" s="95" t="s">
        <v>91</v>
      </c>
      <c r="D19" s="84"/>
      <c r="E19" s="85"/>
      <c r="F19" s="69"/>
      <c r="G19" s="40">
        <f t="shared" si="0"/>
        <v>0</v>
      </c>
      <c r="H19" s="71"/>
      <c r="I19" s="33"/>
      <c r="J19" s="109"/>
    </row>
    <row r="20" spans="1:10">
      <c r="A20" s="69"/>
      <c r="B20" s="70"/>
      <c r="C20" s="83"/>
      <c r="D20" s="84"/>
      <c r="E20" s="85"/>
      <c r="F20" s="69"/>
      <c r="G20" s="40">
        <f t="shared" si="0"/>
        <v>0</v>
      </c>
      <c r="H20" s="71"/>
      <c r="I20" s="33"/>
      <c r="J20" s="109"/>
    </row>
    <row r="21" spans="1:10">
      <c r="A21" s="64"/>
      <c r="B21" s="65"/>
      <c r="C21" s="80"/>
      <c r="D21" s="81"/>
      <c r="E21" s="82"/>
      <c r="F21" s="64"/>
      <c r="G21" s="40">
        <f t="shared" si="0"/>
        <v>0</v>
      </c>
      <c r="H21" s="66"/>
      <c r="I21" s="67"/>
      <c r="J21" s="108"/>
    </row>
    <row r="22" spans="1:10">
      <c r="A22" s="36"/>
      <c r="B22" s="37"/>
      <c r="C22" s="114"/>
      <c r="D22" s="115"/>
      <c r="E22" s="51"/>
      <c r="F22" s="36"/>
      <c r="G22" s="40">
        <f t="shared" si="0"/>
        <v>0</v>
      </c>
      <c r="H22" s="40"/>
      <c r="I22" s="33"/>
      <c r="J22" s="59"/>
    </row>
    <row r="23" spans="1:10">
      <c r="A23" s="36"/>
      <c r="B23" s="37"/>
      <c r="C23" s="114"/>
      <c r="D23" s="115"/>
      <c r="E23" s="51"/>
      <c r="F23" s="36"/>
      <c r="G23" s="40">
        <f t="shared" si="0"/>
        <v>0</v>
      </c>
      <c r="H23" s="40"/>
      <c r="I23" s="33"/>
      <c r="J23" s="59"/>
    </row>
    <row r="24" spans="1:10">
      <c r="A24" s="36"/>
      <c r="B24" s="37"/>
      <c r="C24" s="114"/>
      <c r="D24" s="115"/>
      <c r="E24" s="51"/>
      <c r="F24" s="36"/>
      <c r="G24" s="40">
        <f t="shared" si="0"/>
        <v>0</v>
      </c>
      <c r="H24" s="40"/>
      <c r="I24" s="51"/>
      <c r="J24" s="59"/>
    </row>
    <row r="25" spans="1:10">
      <c r="A25" s="36"/>
      <c r="B25" s="37"/>
      <c r="C25" s="114"/>
      <c r="D25" s="115"/>
      <c r="E25" s="51"/>
      <c r="F25" s="36"/>
      <c r="G25" s="40">
        <f t="shared" si="0"/>
        <v>0</v>
      </c>
      <c r="H25" s="40"/>
      <c r="I25" s="51"/>
      <c r="J25" s="59"/>
    </row>
    <row r="26" spans="1:10">
      <c r="A26" s="36"/>
      <c r="B26" s="37"/>
      <c r="C26" s="114"/>
      <c r="D26" s="115"/>
      <c r="E26" s="51"/>
      <c r="F26" s="36"/>
      <c r="G26" s="40">
        <f t="shared" si="0"/>
        <v>0</v>
      </c>
      <c r="H26" s="40"/>
      <c r="I26" s="51"/>
      <c r="J26" s="59"/>
    </row>
    <row r="27" spans="1:10">
      <c r="A27" s="36"/>
      <c r="B27" s="37"/>
      <c r="C27" s="114"/>
      <c r="D27" s="115"/>
      <c r="E27" s="51"/>
      <c r="F27" s="36"/>
      <c r="G27" s="40">
        <f t="shared" si="0"/>
        <v>0</v>
      </c>
      <c r="H27" s="40"/>
      <c r="I27" s="51"/>
      <c r="J27" s="59"/>
    </row>
    <row r="28" spans="1:10" ht="17.25" thickBot="1">
      <c r="A28" s="41"/>
      <c r="B28" s="42"/>
      <c r="C28" s="116"/>
      <c r="D28" s="117"/>
      <c r="E28" s="52"/>
      <c r="F28" s="44"/>
      <c r="G28" s="40">
        <f t="shared" si="0"/>
        <v>0</v>
      </c>
      <c r="H28" s="45"/>
      <c r="I28" s="52"/>
      <c r="J28" s="60"/>
    </row>
    <row r="29" spans="1:10" s="50" customFormat="1" ht="17.25" thickBot="1">
      <c r="A29" s="46"/>
      <c r="B29" s="110"/>
      <c r="C29" s="235" t="s">
        <v>8</v>
      </c>
      <c r="D29" s="235"/>
      <c r="E29" s="235"/>
      <c r="F29" s="110">
        <f>SUM(F5:F28)</f>
        <v>1179000</v>
      </c>
      <c r="G29" s="110">
        <f>SUM(G5:G28)</f>
        <v>3105239.9</v>
      </c>
      <c r="H29" s="110"/>
      <c r="I29" s="112"/>
      <c r="J29" s="111"/>
    </row>
    <row r="30" spans="1:10" ht="17.25" thickBot="1">
      <c r="A30" s="235"/>
      <c r="B30" s="235"/>
      <c r="C30" s="235" t="s">
        <v>80</v>
      </c>
      <c r="D30" s="235"/>
      <c r="E30" s="235"/>
      <c r="F30" s="110">
        <f>봉사부4월!F31</f>
        <v>4634100</v>
      </c>
      <c r="G30" s="110">
        <f>봉사부4월!G31</f>
        <v>13444140</v>
      </c>
      <c r="H30" s="110"/>
      <c r="I30" s="112"/>
      <c r="J30" s="112"/>
    </row>
    <row r="31" spans="1:10" ht="17.25" thickBot="1">
      <c r="A31" s="235"/>
      <c r="B31" s="235"/>
      <c r="C31" s="235" t="s">
        <v>79</v>
      </c>
      <c r="D31" s="235"/>
      <c r="E31" s="235"/>
      <c r="F31" s="110">
        <f>F29+F30</f>
        <v>5813100</v>
      </c>
      <c r="G31" s="110">
        <f>G29+G30</f>
        <v>16549379.9</v>
      </c>
      <c r="H31" s="110"/>
      <c r="I31" s="112"/>
      <c r="J31" s="112"/>
    </row>
  </sheetData>
  <mergeCells count="12">
    <mergeCell ref="J3:J4"/>
    <mergeCell ref="C29:E29"/>
    <mergeCell ref="A30:B30"/>
    <mergeCell ref="C30:E30"/>
    <mergeCell ref="A31:B31"/>
    <mergeCell ref="C31:E31"/>
    <mergeCell ref="A3:B3"/>
    <mergeCell ref="C3:E3"/>
    <mergeCell ref="F3:F4"/>
    <mergeCell ref="G3:G4"/>
    <mergeCell ref="H3:H4"/>
    <mergeCell ref="I3:I4"/>
  </mergeCells>
  <phoneticPr fontId="1" type="noConversion"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31"/>
  <sheetViews>
    <sheetView showGridLines="0" topLeftCell="A16" workbookViewId="0">
      <selection activeCell="G31" sqref="G31"/>
    </sheetView>
  </sheetViews>
  <sheetFormatPr defaultColWidth="9" defaultRowHeight="16.5"/>
  <cols>
    <col min="1" max="1" width="4.375" style="22" customWidth="1"/>
    <col min="2" max="2" width="5.625" style="22" customWidth="1"/>
    <col min="3" max="3" width="17" style="23" customWidth="1"/>
    <col min="4" max="5" width="12.25" style="23" customWidth="1"/>
    <col min="6" max="6" width="15.625" style="22" customWidth="1"/>
    <col min="7" max="7" width="14" style="22" customWidth="1"/>
    <col min="8" max="8" width="14.25" style="22" customWidth="1"/>
    <col min="9" max="9" width="15.625" style="23" customWidth="1"/>
    <col min="10" max="10" width="17.625" style="23" customWidth="1"/>
    <col min="11" max="16384" width="9" style="22"/>
  </cols>
  <sheetData>
    <row r="1" spans="1:10" ht="18.75">
      <c r="F1" s="24" t="s">
        <v>63</v>
      </c>
      <c r="G1" s="25"/>
      <c r="J1" s="61" t="s">
        <v>46</v>
      </c>
    </row>
    <row r="2" spans="1:10" ht="17.25" thickBot="1"/>
    <row r="3" spans="1:10" ht="17.25" thickBot="1">
      <c r="A3" s="240" t="s">
        <v>75</v>
      </c>
      <c r="B3" s="241"/>
      <c r="C3" s="240" t="s">
        <v>76</v>
      </c>
      <c r="D3" s="242"/>
      <c r="E3" s="241"/>
      <c r="F3" s="243" t="s">
        <v>53</v>
      </c>
      <c r="G3" s="245" t="s">
        <v>52</v>
      </c>
      <c r="H3" s="245" t="s">
        <v>2</v>
      </c>
      <c r="I3" s="247" t="s">
        <v>7</v>
      </c>
      <c r="J3" s="238" t="s">
        <v>5</v>
      </c>
    </row>
    <row r="4" spans="1:10" ht="17.25" thickBot="1">
      <c r="A4" s="26" t="s">
        <v>3</v>
      </c>
      <c r="B4" s="98" t="s">
        <v>4</v>
      </c>
      <c r="C4" s="88" t="s">
        <v>49</v>
      </c>
      <c r="D4" s="88" t="s">
        <v>50</v>
      </c>
      <c r="E4" s="88" t="s">
        <v>51</v>
      </c>
      <c r="F4" s="244"/>
      <c r="G4" s="246"/>
      <c r="H4" s="246"/>
      <c r="I4" s="248"/>
      <c r="J4" s="239"/>
    </row>
    <row r="5" spans="1:10">
      <c r="A5" s="75">
        <v>4</v>
      </c>
      <c r="B5" s="76">
        <v>3</v>
      </c>
      <c r="C5" s="75" t="s">
        <v>26</v>
      </c>
      <c r="D5" s="101">
        <v>430</v>
      </c>
      <c r="E5" s="76">
        <v>1500</v>
      </c>
      <c r="F5" s="75"/>
      <c r="G5" s="40">
        <f t="shared" ref="G5:G28" si="0">D5*E5</f>
        <v>645000</v>
      </c>
      <c r="H5" s="101"/>
      <c r="I5" s="76" t="s">
        <v>41</v>
      </c>
      <c r="J5" s="78"/>
    </row>
    <row r="6" spans="1:10">
      <c r="A6" s="36"/>
      <c r="B6" s="37"/>
      <c r="C6" s="103" t="s">
        <v>28</v>
      </c>
      <c r="D6" s="104"/>
      <c r="E6" s="51"/>
      <c r="F6" s="103">
        <v>371500</v>
      </c>
      <c r="G6" s="40">
        <f>D6*E6</f>
        <v>0</v>
      </c>
      <c r="H6" s="40"/>
      <c r="I6" s="33"/>
      <c r="J6" s="59"/>
    </row>
    <row r="7" spans="1:10">
      <c r="A7" s="36">
        <v>4</v>
      </c>
      <c r="B7" s="37">
        <v>9</v>
      </c>
      <c r="C7" s="103" t="s">
        <v>81</v>
      </c>
      <c r="D7" s="104">
        <v>1</v>
      </c>
      <c r="E7" s="51">
        <v>12500</v>
      </c>
      <c r="F7" s="36"/>
      <c r="G7" s="40">
        <f t="shared" si="0"/>
        <v>12500</v>
      </c>
      <c r="H7" s="40"/>
      <c r="I7" s="33" t="s">
        <v>41</v>
      </c>
      <c r="J7" s="59"/>
    </row>
    <row r="8" spans="1:10">
      <c r="A8" s="36"/>
      <c r="B8" s="37"/>
      <c r="C8" s="103" t="s">
        <v>82</v>
      </c>
      <c r="D8" s="104">
        <v>1</v>
      </c>
      <c r="E8" s="51">
        <v>10500</v>
      </c>
      <c r="F8" s="36"/>
      <c r="G8" s="40">
        <f t="shared" si="0"/>
        <v>10500</v>
      </c>
      <c r="H8" s="40"/>
      <c r="I8" s="33" t="s">
        <v>41</v>
      </c>
      <c r="J8" s="59"/>
    </row>
    <row r="9" spans="1:10">
      <c r="A9" s="36"/>
      <c r="B9" s="37"/>
      <c r="C9" s="103" t="s">
        <v>55</v>
      </c>
      <c r="D9" s="104">
        <v>4</v>
      </c>
      <c r="E9" s="51">
        <v>20170</v>
      </c>
      <c r="F9" s="36"/>
      <c r="G9" s="40">
        <f t="shared" si="0"/>
        <v>80680</v>
      </c>
      <c r="H9" s="40"/>
      <c r="I9" s="33" t="s">
        <v>41</v>
      </c>
      <c r="J9" s="59"/>
    </row>
    <row r="10" spans="1:10">
      <c r="A10" s="36">
        <v>4</v>
      </c>
      <c r="B10" s="37">
        <v>10</v>
      </c>
      <c r="C10" s="103" t="s">
        <v>26</v>
      </c>
      <c r="D10" s="104">
        <v>380</v>
      </c>
      <c r="E10" s="51">
        <v>1500</v>
      </c>
      <c r="F10" s="36"/>
      <c r="G10" s="40">
        <f t="shared" si="0"/>
        <v>570000</v>
      </c>
      <c r="H10" s="40"/>
      <c r="I10" s="33" t="s">
        <v>41</v>
      </c>
      <c r="J10" s="59"/>
    </row>
    <row r="11" spans="1:10">
      <c r="A11" s="36"/>
      <c r="B11" s="37"/>
      <c r="C11" s="103" t="s">
        <v>28</v>
      </c>
      <c r="D11" s="104"/>
      <c r="E11" s="51"/>
      <c r="F11" s="36">
        <v>255500</v>
      </c>
      <c r="G11" s="40">
        <f t="shared" si="0"/>
        <v>0</v>
      </c>
      <c r="H11" s="40"/>
      <c r="I11" s="33" t="s">
        <v>41</v>
      </c>
      <c r="J11" s="92"/>
    </row>
    <row r="12" spans="1:10">
      <c r="A12" s="36">
        <v>4</v>
      </c>
      <c r="B12" s="37">
        <v>17</v>
      </c>
      <c r="C12" s="103" t="s">
        <v>26</v>
      </c>
      <c r="D12" s="104">
        <v>400</v>
      </c>
      <c r="E12" s="51">
        <v>1500</v>
      </c>
      <c r="F12" s="36"/>
      <c r="G12" s="40">
        <f t="shared" si="0"/>
        <v>600000</v>
      </c>
      <c r="H12" s="40"/>
      <c r="I12" s="33" t="s">
        <v>41</v>
      </c>
      <c r="J12" s="92"/>
    </row>
    <row r="13" spans="1:10">
      <c r="A13" s="36"/>
      <c r="B13" s="37"/>
      <c r="C13" s="103" t="s">
        <v>28</v>
      </c>
      <c r="D13" s="104"/>
      <c r="E13" s="51"/>
      <c r="F13" s="36">
        <v>273000</v>
      </c>
      <c r="G13" s="40">
        <f t="shared" si="0"/>
        <v>0</v>
      </c>
      <c r="H13" s="40"/>
      <c r="I13" s="33"/>
      <c r="J13" s="92"/>
    </row>
    <row r="14" spans="1:10">
      <c r="A14" s="36"/>
      <c r="B14" s="37"/>
      <c r="C14" s="103" t="s">
        <v>83</v>
      </c>
      <c r="D14" s="104">
        <v>2</v>
      </c>
      <c r="E14" s="51">
        <v>400000</v>
      </c>
      <c r="F14" s="36"/>
      <c r="G14" s="40">
        <f t="shared" si="0"/>
        <v>800000</v>
      </c>
      <c r="H14" s="40"/>
      <c r="I14" s="33" t="s">
        <v>41</v>
      </c>
      <c r="J14" s="90"/>
    </row>
    <row r="15" spans="1:10">
      <c r="A15" s="36">
        <v>4</v>
      </c>
      <c r="B15" s="37">
        <v>24</v>
      </c>
      <c r="C15" s="103" t="s">
        <v>26</v>
      </c>
      <c r="D15" s="104">
        <v>350</v>
      </c>
      <c r="E15" s="51">
        <v>1500</v>
      </c>
      <c r="F15" s="36"/>
      <c r="G15" s="40">
        <f t="shared" si="0"/>
        <v>525000</v>
      </c>
      <c r="H15" s="40"/>
      <c r="I15" s="33" t="s">
        <v>41</v>
      </c>
      <c r="J15" s="59"/>
    </row>
    <row r="16" spans="1:10">
      <c r="A16" s="36"/>
      <c r="B16" s="37"/>
      <c r="C16" s="103" t="s">
        <v>28</v>
      </c>
      <c r="D16" s="104"/>
      <c r="E16" s="51"/>
      <c r="F16" s="36">
        <v>353000</v>
      </c>
      <c r="G16" s="40">
        <f t="shared" si="0"/>
        <v>0</v>
      </c>
      <c r="H16" s="40"/>
      <c r="I16" s="33"/>
      <c r="J16" s="59"/>
    </row>
    <row r="17" spans="1:10">
      <c r="A17" s="36"/>
      <c r="B17" s="37"/>
      <c r="C17" s="103"/>
      <c r="D17" s="104"/>
      <c r="E17" s="51"/>
      <c r="F17" s="36"/>
      <c r="G17" s="40">
        <f t="shared" si="0"/>
        <v>0</v>
      </c>
      <c r="H17" s="40"/>
      <c r="I17" s="33"/>
      <c r="J17" s="107"/>
    </row>
    <row r="18" spans="1:10">
      <c r="A18" s="93"/>
      <c r="B18" s="94"/>
      <c r="C18" s="95"/>
      <c r="D18" s="96"/>
      <c r="E18" s="97"/>
      <c r="F18" s="93"/>
      <c r="G18" s="40">
        <f t="shared" si="0"/>
        <v>0</v>
      </c>
      <c r="H18" s="66"/>
      <c r="I18" s="33"/>
      <c r="J18" s="109"/>
    </row>
    <row r="19" spans="1:10">
      <c r="A19" s="69"/>
      <c r="B19" s="70"/>
      <c r="C19" s="83"/>
      <c r="D19" s="84"/>
      <c r="E19" s="85"/>
      <c r="F19" s="69"/>
      <c r="G19" s="40">
        <f t="shared" si="0"/>
        <v>0</v>
      </c>
      <c r="H19" s="71"/>
      <c r="I19" s="33"/>
      <c r="J19" s="109"/>
    </row>
    <row r="20" spans="1:10">
      <c r="A20" s="69"/>
      <c r="B20" s="70"/>
      <c r="C20" s="83"/>
      <c r="D20" s="84"/>
      <c r="E20" s="85"/>
      <c r="F20" s="69"/>
      <c r="G20" s="40">
        <f t="shared" si="0"/>
        <v>0</v>
      </c>
      <c r="H20" s="71"/>
      <c r="I20" s="33"/>
      <c r="J20" s="109"/>
    </row>
    <row r="21" spans="1:10">
      <c r="A21" s="64"/>
      <c r="B21" s="65"/>
      <c r="C21" s="80"/>
      <c r="D21" s="81"/>
      <c r="E21" s="82"/>
      <c r="F21" s="64"/>
      <c r="G21" s="40">
        <f t="shared" si="0"/>
        <v>0</v>
      </c>
      <c r="H21" s="66"/>
      <c r="I21" s="67"/>
      <c r="J21" s="108"/>
    </row>
    <row r="22" spans="1:10">
      <c r="A22" s="36"/>
      <c r="B22" s="37"/>
      <c r="C22" s="103"/>
      <c r="D22" s="104"/>
      <c r="E22" s="51"/>
      <c r="F22" s="36"/>
      <c r="G22" s="40">
        <f t="shared" si="0"/>
        <v>0</v>
      </c>
      <c r="H22" s="40"/>
      <c r="I22" s="33"/>
      <c r="J22" s="59"/>
    </row>
    <row r="23" spans="1:10">
      <c r="A23" s="36"/>
      <c r="B23" s="37"/>
      <c r="C23" s="103"/>
      <c r="D23" s="104"/>
      <c r="E23" s="51"/>
      <c r="F23" s="36"/>
      <c r="G23" s="40">
        <f t="shared" si="0"/>
        <v>0</v>
      </c>
      <c r="H23" s="40"/>
      <c r="I23" s="33"/>
      <c r="J23" s="59"/>
    </row>
    <row r="24" spans="1:10">
      <c r="A24" s="36"/>
      <c r="B24" s="37"/>
      <c r="C24" s="103"/>
      <c r="D24" s="104"/>
      <c r="E24" s="51"/>
      <c r="F24" s="36"/>
      <c r="G24" s="40">
        <f t="shared" si="0"/>
        <v>0</v>
      </c>
      <c r="H24" s="40"/>
      <c r="I24" s="51"/>
      <c r="J24" s="59"/>
    </row>
    <row r="25" spans="1:10">
      <c r="A25" s="36"/>
      <c r="B25" s="37"/>
      <c r="C25" s="103"/>
      <c r="D25" s="104"/>
      <c r="E25" s="51"/>
      <c r="F25" s="36"/>
      <c r="G25" s="40">
        <f t="shared" si="0"/>
        <v>0</v>
      </c>
      <c r="H25" s="40"/>
      <c r="I25" s="51"/>
      <c r="J25" s="59"/>
    </row>
    <row r="26" spans="1:10">
      <c r="A26" s="36"/>
      <c r="B26" s="37"/>
      <c r="C26" s="103"/>
      <c r="D26" s="104"/>
      <c r="E26" s="51"/>
      <c r="F26" s="36"/>
      <c r="G26" s="40">
        <f t="shared" si="0"/>
        <v>0</v>
      </c>
      <c r="H26" s="40"/>
      <c r="I26" s="51"/>
      <c r="J26" s="59"/>
    </row>
    <row r="27" spans="1:10">
      <c r="A27" s="36"/>
      <c r="B27" s="37"/>
      <c r="C27" s="103"/>
      <c r="D27" s="104"/>
      <c r="E27" s="51"/>
      <c r="F27" s="36"/>
      <c r="G27" s="40">
        <f t="shared" si="0"/>
        <v>0</v>
      </c>
      <c r="H27" s="40"/>
      <c r="I27" s="51"/>
      <c r="J27" s="59"/>
    </row>
    <row r="28" spans="1:10" ht="17.25" thickBot="1">
      <c r="A28" s="41"/>
      <c r="B28" s="42"/>
      <c r="C28" s="105"/>
      <c r="D28" s="106"/>
      <c r="E28" s="52"/>
      <c r="F28" s="44"/>
      <c r="G28" s="40">
        <f t="shared" si="0"/>
        <v>0</v>
      </c>
      <c r="H28" s="45"/>
      <c r="I28" s="52"/>
      <c r="J28" s="60"/>
    </row>
    <row r="29" spans="1:10" s="50" customFormat="1" ht="17.25" thickBot="1">
      <c r="A29" s="46"/>
      <c r="B29" s="110"/>
      <c r="C29" s="235" t="s">
        <v>8</v>
      </c>
      <c r="D29" s="235"/>
      <c r="E29" s="235"/>
      <c r="F29" s="110">
        <f>SUM(F5:F28)</f>
        <v>1253000</v>
      </c>
      <c r="G29" s="110">
        <f>SUM(G5:G28)</f>
        <v>3243680</v>
      </c>
      <c r="H29" s="110"/>
      <c r="I29" s="88"/>
      <c r="J29" s="111"/>
    </row>
    <row r="30" spans="1:10" ht="17.25" thickBot="1">
      <c r="A30" s="235"/>
      <c r="B30" s="235"/>
      <c r="C30" s="235" t="s">
        <v>80</v>
      </c>
      <c r="D30" s="235"/>
      <c r="E30" s="235"/>
      <c r="F30" s="110">
        <f>봉사부3월!F31</f>
        <v>3381100</v>
      </c>
      <c r="G30" s="110">
        <f>봉사부3월!G31</f>
        <v>10200460</v>
      </c>
      <c r="H30" s="110"/>
      <c r="I30" s="88"/>
      <c r="J30" s="88"/>
    </row>
    <row r="31" spans="1:10" ht="17.25" thickBot="1">
      <c r="A31" s="235"/>
      <c r="B31" s="235"/>
      <c r="C31" s="235" t="s">
        <v>79</v>
      </c>
      <c r="D31" s="235"/>
      <c r="E31" s="235"/>
      <c r="F31" s="110">
        <f>F29+F30</f>
        <v>4634100</v>
      </c>
      <c r="G31" s="110">
        <f>G29+G30</f>
        <v>13444140</v>
      </c>
      <c r="H31" s="110"/>
      <c r="I31" s="88"/>
      <c r="J31" s="88"/>
    </row>
  </sheetData>
  <mergeCells count="12">
    <mergeCell ref="J3:J4"/>
    <mergeCell ref="C29:E29"/>
    <mergeCell ref="A30:B30"/>
    <mergeCell ref="C30:E30"/>
    <mergeCell ref="A31:B31"/>
    <mergeCell ref="C31:E31"/>
    <mergeCell ref="A3:B3"/>
    <mergeCell ref="C3:E3"/>
    <mergeCell ref="F3:F4"/>
    <mergeCell ref="G3:G4"/>
    <mergeCell ref="H3:H4"/>
    <mergeCell ref="I3:I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92" pageOrder="overThenDown" orientation="landscape" verticalDpi="0" r:id="rId1"/>
</worksheet>
</file>

<file path=xl/worksheets/sheet2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31"/>
  <sheetViews>
    <sheetView showGridLines="0" topLeftCell="A16" workbookViewId="0">
      <selection activeCell="F31" sqref="F31"/>
    </sheetView>
  </sheetViews>
  <sheetFormatPr defaultColWidth="9" defaultRowHeight="16.5"/>
  <cols>
    <col min="1" max="1" width="4.375" style="22" customWidth="1"/>
    <col min="2" max="2" width="5.625" style="22" customWidth="1"/>
    <col min="3" max="3" width="15" style="23" customWidth="1"/>
    <col min="4" max="5" width="12.25" style="23" customWidth="1"/>
    <col min="6" max="6" width="15.625" style="22" customWidth="1"/>
    <col min="7" max="7" width="14" style="22" customWidth="1"/>
    <col min="8" max="8" width="14.25" style="22" customWidth="1"/>
    <col min="9" max="9" width="15.625" style="23" customWidth="1"/>
    <col min="10" max="10" width="15.75" style="23" customWidth="1"/>
    <col min="11" max="16384" width="9" style="22"/>
  </cols>
  <sheetData>
    <row r="1" spans="1:10" ht="18.75">
      <c r="F1" s="24" t="s">
        <v>63</v>
      </c>
      <c r="G1" s="25"/>
      <c r="J1" s="61" t="s">
        <v>46</v>
      </c>
    </row>
    <row r="2" spans="1:10" ht="17.25" thickBot="1"/>
    <row r="3" spans="1:10" ht="17.25" thickBot="1">
      <c r="A3" s="240" t="s">
        <v>75</v>
      </c>
      <c r="B3" s="241"/>
      <c r="C3" s="240" t="s">
        <v>76</v>
      </c>
      <c r="D3" s="242"/>
      <c r="E3" s="241"/>
      <c r="F3" s="243" t="s">
        <v>53</v>
      </c>
      <c r="G3" s="245" t="s">
        <v>52</v>
      </c>
      <c r="H3" s="245" t="s">
        <v>2</v>
      </c>
      <c r="I3" s="247" t="s">
        <v>7</v>
      </c>
      <c r="J3" s="238" t="s">
        <v>5</v>
      </c>
    </row>
    <row r="4" spans="1:10" ht="17.25" thickBot="1">
      <c r="A4" s="26" t="s">
        <v>77</v>
      </c>
      <c r="B4" s="91" t="s">
        <v>78</v>
      </c>
      <c r="C4" s="88" t="s">
        <v>49</v>
      </c>
      <c r="D4" s="88" t="s">
        <v>50</v>
      </c>
      <c r="E4" s="88" t="s">
        <v>51</v>
      </c>
      <c r="F4" s="244"/>
      <c r="G4" s="246"/>
      <c r="H4" s="246"/>
      <c r="I4" s="248"/>
      <c r="J4" s="239"/>
    </row>
    <row r="5" spans="1:10">
      <c r="A5" s="75">
        <v>3</v>
      </c>
      <c r="B5" s="76">
        <v>6</v>
      </c>
      <c r="C5" s="75" t="s">
        <v>26</v>
      </c>
      <c r="D5" s="77">
        <v>420</v>
      </c>
      <c r="E5" s="76">
        <v>1500</v>
      </c>
      <c r="F5" s="75"/>
      <c r="G5" s="40">
        <f t="shared" ref="G5:G28" si="0">D5*E5</f>
        <v>630000</v>
      </c>
      <c r="H5" s="77"/>
      <c r="I5" s="76" t="s">
        <v>41</v>
      </c>
      <c r="J5" s="78"/>
    </row>
    <row r="6" spans="1:10">
      <c r="A6" s="36"/>
      <c r="B6" s="37"/>
      <c r="C6" s="39" t="s">
        <v>28</v>
      </c>
      <c r="D6" s="79"/>
      <c r="E6" s="51"/>
      <c r="F6" s="39">
        <v>370000</v>
      </c>
      <c r="G6" s="40">
        <f>D6*E6</f>
        <v>0</v>
      </c>
      <c r="H6" s="40"/>
      <c r="I6" s="33"/>
      <c r="J6" s="59"/>
    </row>
    <row r="7" spans="1:10">
      <c r="A7" s="36">
        <v>3</v>
      </c>
      <c r="B7" s="37">
        <v>12</v>
      </c>
      <c r="C7" s="39" t="s">
        <v>67</v>
      </c>
      <c r="D7" s="79">
        <v>2</v>
      </c>
      <c r="E7" s="51">
        <v>7680</v>
      </c>
      <c r="F7" s="36"/>
      <c r="G7" s="40">
        <f t="shared" si="0"/>
        <v>15360</v>
      </c>
      <c r="H7" s="40"/>
      <c r="I7" s="33" t="s">
        <v>41</v>
      </c>
      <c r="J7" s="59"/>
    </row>
    <row r="8" spans="1:10">
      <c r="A8" s="36"/>
      <c r="B8" s="37"/>
      <c r="C8" s="39" t="s">
        <v>57</v>
      </c>
      <c r="D8" s="79">
        <v>1</v>
      </c>
      <c r="E8" s="51">
        <v>9680</v>
      </c>
      <c r="F8" s="36"/>
      <c r="G8" s="40">
        <f t="shared" si="0"/>
        <v>9680</v>
      </c>
      <c r="H8" s="40"/>
      <c r="I8" s="33" t="s">
        <v>41</v>
      </c>
      <c r="J8" s="59"/>
    </row>
    <row r="9" spans="1:10">
      <c r="A9" s="36"/>
      <c r="B9" s="37"/>
      <c r="C9" s="39" t="s">
        <v>55</v>
      </c>
      <c r="D9" s="79">
        <v>4</v>
      </c>
      <c r="E9" s="51">
        <v>21800</v>
      </c>
      <c r="F9" s="36"/>
      <c r="G9" s="40">
        <f t="shared" si="0"/>
        <v>87200</v>
      </c>
      <c r="H9" s="40"/>
      <c r="I9" s="33" t="s">
        <v>41</v>
      </c>
      <c r="J9" s="59"/>
    </row>
    <row r="10" spans="1:10">
      <c r="A10" s="36"/>
      <c r="B10" s="37"/>
      <c r="C10" s="39" t="s">
        <v>68</v>
      </c>
      <c r="D10" s="79">
        <v>1</v>
      </c>
      <c r="E10" s="51">
        <v>5200</v>
      </c>
      <c r="F10" s="36"/>
      <c r="G10" s="40">
        <f t="shared" si="0"/>
        <v>5200</v>
      </c>
      <c r="H10" s="40"/>
      <c r="I10" s="33" t="s">
        <v>41</v>
      </c>
      <c r="J10" s="59"/>
    </row>
    <row r="11" spans="1:10">
      <c r="A11" s="36"/>
      <c r="B11" s="37"/>
      <c r="C11" s="39" t="s">
        <v>69</v>
      </c>
      <c r="D11" s="79">
        <v>3</v>
      </c>
      <c r="E11" s="51">
        <v>1950</v>
      </c>
      <c r="F11" s="36"/>
      <c r="G11" s="40">
        <f t="shared" si="0"/>
        <v>5850</v>
      </c>
      <c r="H11" s="40"/>
      <c r="I11" s="33" t="s">
        <v>41</v>
      </c>
      <c r="J11" s="92"/>
    </row>
    <row r="12" spans="1:10">
      <c r="A12" s="36"/>
      <c r="B12" s="37"/>
      <c r="C12" s="39" t="s">
        <v>70</v>
      </c>
      <c r="D12" s="79">
        <v>2</v>
      </c>
      <c r="E12" s="51">
        <v>9450</v>
      </c>
      <c r="F12" s="36"/>
      <c r="G12" s="40">
        <f t="shared" si="0"/>
        <v>18900</v>
      </c>
      <c r="H12" s="40"/>
      <c r="I12" s="33" t="s">
        <v>41</v>
      </c>
      <c r="J12" s="92"/>
    </row>
    <row r="13" spans="1:10">
      <c r="A13" s="36">
        <v>3</v>
      </c>
      <c r="B13" s="37">
        <v>13</v>
      </c>
      <c r="C13" s="39" t="s">
        <v>26</v>
      </c>
      <c r="D13" s="79">
        <v>380</v>
      </c>
      <c r="E13" s="51">
        <v>1500</v>
      </c>
      <c r="F13" s="36"/>
      <c r="G13" s="40">
        <f t="shared" si="0"/>
        <v>570000</v>
      </c>
      <c r="H13" s="40"/>
      <c r="I13" s="33" t="s">
        <v>41</v>
      </c>
      <c r="J13" s="92"/>
    </row>
    <row r="14" spans="1:10">
      <c r="A14" s="36"/>
      <c r="B14" s="37"/>
      <c r="C14" s="39" t="s">
        <v>28</v>
      </c>
      <c r="D14" s="79"/>
      <c r="E14" s="51"/>
      <c r="F14" s="36">
        <v>320000</v>
      </c>
      <c r="G14" s="40">
        <f t="shared" si="0"/>
        <v>0</v>
      </c>
      <c r="H14" s="40"/>
      <c r="I14" s="33"/>
      <c r="J14" s="90"/>
    </row>
    <row r="15" spans="1:10">
      <c r="A15" s="36">
        <v>3</v>
      </c>
      <c r="B15" s="37">
        <v>20</v>
      </c>
      <c r="C15" s="39" t="s">
        <v>61</v>
      </c>
      <c r="D15" s="79">
        <v>2</v>
      </c>
      <c r="E15" s="51">
        <v>9900</v>
      </c>
      <c r="F15" s="36"/>
      <c r="G15" s="40">
        <f t="shared" si="0"/>
        <v>19800</v>
      </c>
      <c r="H15" s="40"/>
      <c r="I15" s="33" t="s">
        <v>41</v>
      </c>
      <c r="J15" s="59"/>
    </row>
    <row r="16" spans="1:10">
      <c r="A16" s="36"/>
      <c r="B16" s="37"/>
      <c r="C16" s="39" t="s">
        <v>26</v>
      </c>
      <c r="D16" s="79">
        <v>370</v>
      </c>
      <c r="E16" s="51">
        <v>1500</v>
      </c>
      <c r="F16" s="36"/>
      <c r="G16" s="40">
        <f t="shared" si="0"/>
        <v>555000</v>
      </c>
      <c r="H16" s="40"/>
      <c r="I16" s="33" t="s">
        <v>41</v>
      </c>
      <c r="J16" s="59"/>
    </row>
    <row r="17" spans="1:10">
      <c r="A17" s="36"/>
      <c r="B17" s="37"/>
      <c r="C17" s="39" t="s">
        <v>28</v>
      </c>
      <c r="D17" s="79"/>
      <c r="E17" s="51"/>
      <c r="F17" s="36">
        <v>320000</v>
      </c>
      <c r="G17" s="40">
        <f t="shared" si="0"/>
        <v>0</v>
      </c>
      <c r="H17" s="40"/>
      <c r="I17" s="33"/>
      <c r="J17" s="59"/>
    </row>
    <row r="18" spans="1:10">
      <c r="A18" s="93">
        <v>3</v>
      </c>
      <c r="B18" s="94">
        <v>27</v>
      </c>
      <c r="C18" s="95" t="s">
        <v>73</v>
      </c>
      <c r="D18" s="96">
        <v>25</v>
      </c>
      <c r="E18" s="97">
        <v>60000</v>
      </c>
      <c r="F18" s="93"/>
      <c r="G18" s="40">
        <f t="shared" si="0"/>
        <v>1500000</v>
      </c>
      <c r="H18" s="66"/>
      <c r="I18" s="33" t="s">
        <v>41</v>
      </c>
      <c r="J18" s="254" t="s">
        <v>74</v>
      </c>
    </row>
    <row r="19" spans="1:10">
      <c r="A19" s="69"/>
      <c r="B19" s="70"/>
      <c r="C19" s="83" t="s">
        <v>71</v>
      </c>
      <c r="D19" s="84">
        <v>1000</v>
      </c>
      <c r="E19" s="85">
        <v>800</v>
      </c>
      <c r="F19" s="69"/>
      <c r="G19" s="40">
        <f t="shared" si="0"/>
        <v>800000</v>
      </c>
      <c r="H19" s="71"/>
      <c r="I19" s="33" t="s">
        <v>41</v>
      </c>
      <c r="J19" s="255"/>
    </row>
    <row r="20" spans="1:10">
      <c r="A20" s="69"/>
      <c r="B20" s="70"/>
      <c r="C20" s="83" t="s">
        <v>72</v>
      </c>
      <c r="D20" s="84">
        <v>10</v>
      </c>
      <c r="E20" s="85">
        <v>2500</v>
      </c>
      <c r="F20" s="69"/>
      <c r="G20" s="40">
        <f t="shared" si="0"/>
        <v>25000</v>
      </c>
      <c r="H20" s="71"/>
      <c r="I20" s="33" t="s">
        <v>41</v>
      </c>
      <c r="J20" s="256"/>
    </row>
    <row r="21" spans="1:10">
      <c r="A21" s="64"/>
      <c r="B21" s="65"/>
      <c r="C21" s="80"/>
      <c r="D21" s="81"/>
      <c r="E21" s="82"/>
      <c r="F21" s="64"/>
      <c r="G21" s="40">
        <f t="shared" si="0"/>
        <v>0</v>
      </c>
      <c r="H21" s="66"/>
      <c r="I21" s="67"/>
      <c r="J21" s="68"/>
    </row>
    <row r="22" spans="1:10">
      <c r="A22" s="36"/>
      <c r="B22" s="37"/>
      <c r="C22" s="39"/>
      <c r="D22" s="79"/>
      <c r="E22" s="51"/>
      <c r="F22" s="36"/>
      <c r="G22" s="40">
        <f t="shared" si="0"/>
        <v>0</v>
      </c>
      <c r="H22" s="40"/>
      <c r="I22" s="33"/>
      <c r="J22" s="59"/>
    </row>
    <row r="23" spans="1:10">
      <c r="A23" s="36"/>
      <c r="B23" s="37"/>
      <c r="C23" s="39"/>
      <c r="D23" s="79"/>
      <c r="E23" s="51"/>
      <c r="F23" s="36"/>
      <c r="G23" s="40">
        <f t="shared" si="0"/>
        <v>0</v>
      </c>
      <c r="H23" s="40"/>
      <c r="I23" s="33"/>
      <c r="J23" s="59"/>
    </row>
    <row r="24" spans="1:10">
      <c r="A24" s="36"/>
      <c r="B24" s="37"/>
      <c r="C24" s="39"/>
      <c r="D24" s="79"/>
      <c r="E24" s="51"/>
      <c r="F24" s="36"/>
      <c r="G24" s="40">
        <f t="shared" si="0"/>
        <v>0</v>
      </c>
      <c r="H24" s="40"/>
      <c r="I24" s="51"/>
      <c r="J24" s="59"/>
    </row>
    <row r="25" spans="1:10">
      <c r="A25" s="36"/>
      <c r="B25" s="37"/>
      <c r="C25" s="39"/>
      <c r="D25" s="79"/>
      <c r="E25" s="51"/>
      <c r="F25" s="36"/>
      <c r="G25" s="40">
        <f t="shared" si="0"/>
        <v>0</v>
      </c>
      <c r="H25" s="40"/>
      <c r="I25" s="51"/>
      <c r="J25" s="59"/>
    </row>
    <row r="26" spans="1:10">
      <c r="A26" s="36"/>
      <c r="B26" s="37"/>
      <c r="C26" s="39"/>
      <c r="D26" s="79"/>
      <c r="E26" s="51"/>
      <c r="F26" s="36"/>
      <c r="G26" s="40">
        <f t="shared" si="0"/>
        <v>0</v>
      </c>
      <c r="H26" s="40"/>
      <c r="I26" s="51"/>
      <c r="J26" s="59"/>
    </row>
    <row r="27" spans="1:10">
      <c r="A27" s="36"/>
      <c r="B27" s="37"/>
      <c r="C27" s="39"/>
      <c r="D27" s="79"/>
      <c r="E27" s="51"/>
      <c r="F27" s="36"/>
      <c r="G27" s="40">
        <f t="shared" si="0"/>
        <v>0</v>
      </c>
      <c r="H27" s="40"/>
      <c r="I27" s="51"/>
      <c r="J27" s="59"/>
    </row>
    <row r="28" spans="1:10" ht="17.25" thickBot="1">
      <c r="A28" s="41"/>
      <c r="B28" s="42"/>
      <c r="C28" s="86"/>
      <c r="D28" s="87"/>
      <c r="E28" s="52"/>
      <c r="F28" s="44"/>
      <c r="G28" s="40">
        <f t="shared" si="0"/>
        <v>0</v>
      </c>
      <c r="H28" s="45"/>
      <c r="I28" s="52"/>
      <c r="J28" s="60"/>
    </row>
    <row r="29" spans="1:10" s="50" customFormat="1" ht="17.25" thickBot="1">
      <c r="A29" s="46"/>
      <c r="B29" s="47"/>
      <c r="C29" s="240" t="s">
        <v>8</v>
      </c>
      <c r="D29" s="242"/>
      <c r="E29" s="241"/>
      <c r="F29" s="89">
        <f>SUM(F5:F28)</f>
        <v>1010000</v>
      </c>
      <c r="G29" s="49">
        <f>SUM(G5:G28)</f>
        <v>4241990</v>
      </c>
      <c r="H29" s="49"/>
      <c r="I29" s="30"/>
      <c r="J29" s="74"/>
    </row>
    <row r="30" spans="1:10" ht="17.25" thickBot="1">
      <c r="A30" s="257"/>
      <c r="B30" s="258"/>
      <c r="C30" s="258" t="s">
        <v>80</v>
      </c>
      <c r="D30" s="258"/>
      <c r="E30" s="258"/>
      <c r="F30" s="45">
        <v>2371100</v>
      </c>
      <c r="G30" s="45">
        <v>5958470</v>
      </c>
      <c r="H30" s="40"/>
      <c r="I30" s="79"/>
      <c r="J30" s="51"/>
    </row>
    <row r="31" spans="1:10" ht="17.25" thickBot="1">
      <c r="A31" s="259"/>
      <c r="B31" s="260"/>
      <c r="C31" s="260" t="s">
        <v>79</v>
      </c>
      <c r="D31" s="260"/>
      <c r="E31" s="260"/>
      <c r="F31" s="45">
        <f>F29+F30</f>
        <v>3381100</v>
      </c>
      <c r="G31" s="45">
        <f>G29+G30</f>
        <v>10200460</v>
      </c>
      <c r="H31" s="45"/>
      <c r="I31" s="87"/>
      <c r="J31" s="52"/>
    </row>
  </sheetData>
  <mergeCells count="13">
    <mergeCell ref="A3:B3"/>
    <mergeCell ref="A30:B30"/>
    <mergeCell ref="C30:E30"/>
    <mergeCell ref="A31:B31"/>
    <mergeCell ref="C31:E31"/>
    <mergeCell ref="C29:E29"/>
    <mergeCell ref="J18:J20"/>
    <mergeCell ref="C3:E3"/>
    <mergeCell ref="F3:F4"/>
    <mergeCell ref="G3:G4"/>
    <mergeCell ref="H3:H4"/>
    <mergeCell ref="I3:I4"/>
    <mergeCell ref="J3:J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92" pageOrder="overThenDown" orientation="landscape" verticalDpi="0" r:id="rId1"/>
</worksheet>
</file>

<file path=xl/worksheets/sheet2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31"/>
  <sheetViews>
    <sheetView showGridLines="0" topLeftCell="E16" workbookViewId="0">
      <selection activeCell="G31" sqref="G31"/>
    </sheetView>
  </sheetViews>
  <sheetFormatPr defaultColWidth="9" defaultRowHeight="16.5"/>
  <cols>
    <col min="1" max="1" width="4.375" style="22" customWidth="1"/>
    <col min="2" max="2" width="5.625" style="22" customWidth="1"/>
    <col min="3" max="5" width="12.25" style="23" customWidth="1"/>
    <col min="6" max="8" width="15.625" style="22" customWidth="1"/>
    <col min="9" max="9" width="15.625" style="23" customWidth="1"/>
    <col min="10" max="10" width="17.625" style="23" customWidth="1"/>
    <col min="11" max="16384" width="9" style="22"/>
  </cols>
  <sheetData>
    <row r="1" spans="1:10" ht="18.75">
      <c r="F1" s="24" t="s">
        <v>63</v>
      </c>
      <c r="G1" s="25"/>
      <c r="J1" s="61" t="s">
        <v>46</v>
      </c>
    </row>
    <row r="2" spans="1:10" ht="17.25" thickBot="1"/>
    <row r="3" spans="1:10" ht="17.25" thickBot="1">
      <c r="A3" s="26" t="s">
        <v>3</v>
      </c>
      <c r="B3" s="27" t="s">
        <v>4</v>
      </c>
      <c r="C3" s="240" t="s">
        <v>6</v>
      </c>
      <c r="D3" s="242"/>
      <c r="E3" s="241"/>
      <c r="F3" s="243" t="s">
        <v>53</v>
      </c>
      <c r="G3" s="245" t="s">
        <v>52</v>
      </c>
      <c r="H3" s="245" t="s">
        <v>2</v>
      </c>
      <c r="I3" s="247" t="s">
        <v>7</v>
      </c>
      <c r="J3" s="238" t="s">
        <v>5</v>
      </c>
    </row>
    <row r="4" spans="1:10" ht="17.25" thickBot="1">
      <c r="A4" s="26"/>
      <c r="B4" s="27"/>
      <c r="C4" s="88" t="s">
        <v>49</v>
      </c>
      <c r="D4" s="88" t="s">
        <v>50</v>
      </c>
      <c r="E4" s="88" t="s">
        <v>51</v>
      </c>
      <c r="F4" s="244"/>
      <c r="G4" s="246"/>
      <c r="H4" s="246"/>
      <c r="I4" s="248"/>
      <c r="J4" s="239"/>
    </row>
    <row r="5" spans="1:10">
      <c r="A5" s="75">
        <v>2</v>
      </c>
      <c r="B5" s="76">
        <v>7</v>
      </c>
      <c r="C5" s="75"/>
      <c r="D5" s="77"/>
      <c r="E5" s="76"/>
      <c r="F5" s="75"/>
      <c r="G5" s="77"/>
      <c r="H5" s="77"/>
      <c r="I5" s="76" t="s">
        <v>62</v>
      </c>
      <c r="J5" s="78" t="s">
        <v>54</v>
      </c>
    </row>
    <row r="6" spans="1:10">
      <c r="A6" s="36">
        <v>2</v>
      </c>
      <c r="B6" s="37">
        <v>13</v>
      </c>
      <c r="C6" s="39" t="s">
        <v>55</v>
      </c>
      <c r="D6" s="79">
        <v>4</v>
      </c>
      <c r="E6" s="51">
        <v>23800</v>
      </c>
      <c r="F6" s="39"/>
      <c r="G6" s="40">
        <f>D6*E6</f>
        <v>95200</v>
      </c>
      <c r="H6" s="40"/>
      <c r="I6" s="33" t="s">
        <v>62</v>
      </c>
      <c r="J6" s="59"/>
    </row>
    <row r="7" spans="1:10">
      <c r="A7" s="36"/>
      <c r="B7" s="37"/>
      <c r="C7" s="39" t="s">
        <v>56</v>
      </c>
      <c r="D7" s="79">
        <v>2</v>
      </c>
      <c r="E7" s="51">
        <v>6100</v>
      </c>
      <c r="F7" s="36"/>
      <c r="G7" s="40">
        <f t="shared" ref="G7:G28" si="0">D7*E7</f>
        <v>12200</v>
      </c>
      <c r="H7" s="40"/>
      <c r="I7" s="33" t="s">
        <v>62</v>
      </c>
      <c r="J7" s="59"/>
    </row>
    <row r="8" spans="1:10">
      <c r="A8" s="36"/>
      <c r="B8" s="37"/>
      <c r="C8" s="39" t="s">
        <v>57</v>
      </c>
      <c r="D8" s="79">
        <v>2</v>
      </c>
      <c r="E8" s="51">
        <v>12100</v>
      </c>
      <c r="F8" s="36"/>
      <c r="G8" s="40">
        <f t="shared" si="0"/>
        <v>24200</v>
      </c>
      <c r="H8" s="40"/>
      <c r="I8" s="33" t="s">
        <v>62</v>
      </c>
      <c r="J8" s="59"/>
    </row>
    <row r="9" spans="1:10">
      <c r="A9" s="36">
        <v>2</v>
      </c>
      <c r="B9" s="37">
        <v>14</v>
      </c>
      <c r="C9" s="39" t="s">
        <v>26</v>
      </c>
      <c r="D9" s="79">
        <v>400</v>
      </c>
      <c r="E9" s="51">
        <v>1500</v>
      </c>
      <c r="F9" s="36"/>
      <c r="G9" s="40">
        <f t="shared" si="0"/>
        <v>600000</v>
      </c>
      <c r="H9" s="40"/>
      <c r="I9" s="33" t="s">
        <v>62</v>
      </c>
      <c r="J9" s="59"/>
    </row>
    <row r="10" spans="1:10">
      <c r="A10" s="36"/>
      <c r="B10" s="37"/>
      <c r="C10" s="39" t="s">
        <v>58</v>
      </c>
      <c r="D10" s="79"/>
      <c r="E10" s="51"/>
      <c r="F10" s="36">
        <v>355100</v>
      </c>
      <c r="G10" s="40">
        <f t="shared" si="0"/>
        <v>0</v>
      </c>
      <c r="H10" s="40"/>
      <c r="I10" s="33"/>
      <c r="J10" s="59"/>
    </row>
    <row r="11" spans="1:10">
      <c r="A11" s="36">
        <v>2</v>
      </c>
      <c r="B11" s="37">
        <v>21</v>
      </c>
      <c r="C11" s="39" t="s">
        <v>59</v>
      </c>
      <c r="D11" s="79">
        <v>1</v>
      </c>
      <c r="E11" s="51">
        <v>19000</v>
      </c>
      <c r="F11" s="36"/>
      <c r="G11" s="40">
        <f t="shared" si="0"/>
        <v>19000</v>
      </c>
      <c r="H11" s="40"/>
      <c r="I11" s="33" t="s">
        <v>64</v>
      </c>
      <c r="J11" s="261" t="s">
        <v>65</v>
      </c>
    </row>
    <row r="12" spans="1:10">
      <c r="A12" s="36"/>
      <c r="B12" s="37"/>
      <c r="C12" s="39" t="s">
        <v>60</v>
      </c>
      <c r="D12" s="79">
        <v>1</v>
      </c>
      <c r="E12" s="51">
        <v>2350</v>
      </c>
      <c r="F12" s="36"/>
      <c r="G12" s="40">
        <f t="shared" si="0"/>
        <v>2350</v>
      </c>
      <c r="H12" s="40"/>
      <c r="I12" s="33" t="s">
        <v>64</v>
      </c>
      <c r="J12" s="262"/>
    </row>
    <row r="13" spans="1:10">
      <c r="A13" s="36"/>
      <c r="B13" s="37"/>
      <c r="C13" s="39" t="s">
        <v>61</v>
      </c>
      <c r="D13" s="79">
        <v>1</v>
      </c>
      <c r="E13" s="51">
        <v>10000</v>
      </c>
      <c r="F13" s="36"/>
      <c r="G13" s="40">
        <f t="shared" si="0"/>
        <v>10000</v>
      </c>
      <c r="H13" s="40"/>
      <c r="I13" s="33" t="s">
        <v>64</v>
      </c>
      <c r="J13" s="263"/>
    </row>
    <row r="14" spans="1:10">
      <c r="A14" s="36"/>
      <c r="B14" s="37"/>
      <c r="C14" s="39" t="s">
        <v>26</v>
      </c>
      <c r="D14" s="79">
        <v>370</v>
      </c>
      <c r="E14" s="51">
        <v>1500</v>
      </c>
      <c r="F14" s="36"/>
      <c r="G14" s="40">
        <f t="shared" si="0"/>
        <v>555000</v>
      </c>
      <c r="H14" s="40"/>
      <c r="I14" s="33" t="s">
        <v>62</v>
      </c>
      <c r="J14" s="90"/>
    </row>
    <row r="15" spans="1:10">
      <c r="A15" s="36"/>
      <c r="B15" s="37"/>
      <c r="C15" s="39" t="s">
        <v>58</v>
      </c>
      <c r="D15" s="79"/>
      <c r="E15" s="51"/>
      <c r="F15" s="36">
        <v>310500</v>
      </c>
      <c r="G15" s="40">
        <f t="shared" si="0"/>
        <v>0</v>
      </c>
      <c r="H15" s="40"/>
      <c r="I15" s="33"/>
      <c r="J15" s="59"/>
    </row>
    <row r="16" spans="1:10">
      <c r="A16" s="36">
        <v>2</v>
      </c>
      <c r="B16" s="37">
        <v>28</v>
      </c>
      <c r="C16" s="39" t="s">
        <v>26</v>
      </c>
      <c r="D16" s="79">
        <v>400</v>
      </c>
      <c r="E16" s="51">
        <v>1500</v>
      </c>
      <c r="F16" s="36"/>
      <c r="G16" s="40">
        <f t="shared" si="0"/>
        <v>600000</v>
      </c>
      <c r="H16" s="40"/>
      <c r="I16" s="33" t="s">
        <v>66</v>
      </c>
      <c r="J16" s="59"/>
    </row>
    <row r="17" spans="1:10">
      <c r="A17" s="36"/>
      <c r="B17" s="37"/>
      <c r="C17" s="39" t="s">
        <v>58</v>
      </c>
      <c r="D17" s="79"/>
      <c r="E17" s="51"/>
      <c r="F17" s="36">
        <v>432500</v>
      </c>
      <c r="G17" s="40">
        <f t="shared" si="0"/>
        <v>0</v>
      </c>
      <c r="H17" s="40"/>
      <c r="I17" s="33"/>
      <c r="J17" s="59"/>
    </row>
    <row r="18" spans="1:10">
      <c r="A18" s="64"/>
      <c r="B18" s="65"/>
      <c r="C18" s="80"/>
      <c r="D18" s="81"/>
      <c r="E18" s="82"/>
      <c r="F18" s="64"/>
      <c r="G18" s="40">
        <f t="shared" si="0"/>
        <v>0</v>
      </c>
      <c r="H18" s="66"/>
      <c r="I18" s="67"/>
      <c r="J18" s="68"/>
    </row>
    <row r="19" spans="1:10">
      <c r="A19" s="69"/>
      <c r="B19" s="70"/>
      <c r="C19" s="83"/>
      <c r="D19" s="84"/>
      <c r="E19" s="85"/>
      <c r="F19" s="69"/>
      <c r="G19" s="40">
        <f t="shared" si="0"/>
        <v>0</v>
      </c>
      <c r="H19" s="71"/>
      <c r="I19" s="72"/>
      <c r="J19" s="73"/>
    </row>
    <row r="20" spans="1:10">
      <c r="A20" s="69"/>
      <c r="B20" s="70"/>
      <c r="C20" s="83"/>
      <c r="D20" s="84"/>
      <c r="E20" s="85"/>
      <c r="F20" s="69"/>
      <c r="G20" s="40">
        <f t="shared" si="0"/>
        <v>0</v>
      </c>
      <c r="H20" s="71"/>
      <c r="I20" s="72"/>
      <c r="J20" s="73"/>
    </row>
    <row r="21" spans="1:10">
      <c r="A21" s="64"/>
      <c r="B21" s="65"/>
      <c r="C21" s="80"/>
      <c r="D21" s="81"/>
      <c r="E21" s="82"/>
      <c r="F21" s="64"/>
      <c r="G21" s="40">
        <f t="shared" si="0"/>
        <v>0</v>
      </c>
      <c r="H21" s="66"/>
      <c r="I21" s="67"/>
      <c r="J21" s="68"/>
    </row>
    <row r="22" spans="1:10">
      <c r="A22" s="36"/>
      <c r="B22" s="37"/>
      <c r="C22" s="39"/>
      <c r="D22" s="79"/>
      <c r="E22" s="51"/>
      <c r="F22" s="36"/>
      <c r="G22" s="40">
        <f t="shared" si="0"/>
        <v>0</v>
      </c>
      <c r="H22" s="40"/>
      <c r="I22" s="33"/>
      <c r="J22" s="59"/>
    </row>
    <row r="23" spans="1:10">
      <c r="A23" s="36"/>
      <c r="B23" s="37"/>
      <c r="C23" s="39"/>
      <c r="D23" s="79"/>
      <c r="E23" s="51"/>
      <c r="F23" s="36"/>
      <c r="G23" s="40">
        <f t="shared" si="0"/>
        <v>0</v>
      </c>
      <c r="H23" s="40"/>
      <c r="I23" s="33"/>
      <c r="J23" s="59"/>
    </row>
    <row r="24" spans="1:10">
      <c r="A24" s="36"/>
      <c r="B24" s="37"/>
      <c r="C24" s="39"/>
      <c r="D24" s="79"/>
      <c r="E24" s="51"/>
      <c r="F24" s="36"/>
      <c r="G24" s="40">
        <f t="shared" si="0"/>
        <v>0</v>
      </c>
      <c r="H24" s="40"/>
      <c r="I24" s="51"/>
      <c r="J24" s="59"/>
    </row>
    <row r="25" spans="1:10">
      <c r="A25" s="36"/>
      <c r="B25" s="37"/>
      <c r="C25" s="39"/>
      <c r="D25" s="79"/>
      <c r="E25" s="51"/>
      <c r="F25" s="36"/>
      <c r="G25" s="40">
        <f t="shared" si="0"/>
        <v>0</v>
      </c>
      <c r="H25" s="40"/>
      <c r="I25" s="51"/>
      <c r="J25" s="59"/>
    </row>
    <row r="26" spans="1:10">
      <c r="A26" s="36"/>
      <c r="B26" s="37"/>
      <c r="C26" s="39"/>
      <c r="D26" s="79"/>
      <c r="E26" s="51"/>
      <c r="F26" s="36"/>
      <c r="G26" s="40">
        <f t="shared" si="0"/>
        <v>0</v>
      </c>
      <c r="H26" s="40"/>
      <c r="I26" s="51"/>
      <c r="J26" s="59"/>
    </row>
    <row r="27" spans="1:10">
      <c r="A27" s="36"/>
      <c r="B27" s="37"/>
      <c r="C27" s="39"/>
      <c r="D27" s="79"/>
      <c r="E27" s="51"/>
      <c r="F27" s="36"/>
      <c r="G27" s="40">
        <f t="shared" si="0"/>
        <v>0</v>
      </c>
      <c r="H27" s="40"/>
      <c r="I27" s="51"/>
      <c r="J27" s="59"/>
    </row>
    <row r="28" spans="1:10" ht="17.25" thickBot="1">
      <c r="A28" s="41"/>
      <c r="B28" s="42"/>
      <c r="C28" s="86"/>
      <c r="D28" s="87"/>
      <c r="E28" s="52"/>
      <c r="F28" s="44"/>
      <c r="G28" s="40">
        <f t="shared" si="0"/>
        <v>0</v>
      </c>
      <c r="H28" s="45"/>
      <c r="I28" s="52"/>
      <c r="J28" s="60"/>
    </row>
    <row r="29" spans="1:10" s="50" customFormat="1">
      <c r="A29" s="99"/>
      <c r="B29" s="100"/>
      <c r="C29" s="264" t="s">
        <v>8</v>
      </c>
      <c r="D29" s="264"/>
      <c r="E29" s="264"/>
      <c r="F29" s="100">
        <f>SUM(F5:F28)</f>
        <v>1098100</v>
      </c>
      <c r="G29" s="100">
        <f>SUM(G5:G28)</f>
        <v>1917950</v>
      </c>
      <c r="H29" s="100"/>
      <c r="I29" s="77"/>
      <c r="J29" s="102"/>
    </row>
    <row r="30" spans="1:10">
      <c r="A30" s="257"/>
      <c r="B30" s="258"/>
      <c r="C30" s="258" t="s">
        <v>80</v>
      </c>
      <c r="D30" s="258"/>
      <c r="E30" s="258"/>
      <c r="F30" s="40">
        <v>1273000</v>
      </c>
      <c r="G30" s="40">
        <v>4040520</v>
      </c>
      <c r="H30" s="40"/>
      <c r="I30" s="79"/>
      <c r="J30" s="51"/>
    </row>
    <row r="31" spans="1:10" ht="17.25" thickBot="1">
      <c r="A31" s="259"/>
      <c r="B31" s="260"/>
      <c r="C31" s="260" t="s">
        <v>79</v>
      </c>
      <c r="D31" s="260"/>
      <c r="E31" s="260"/>
      <c r="F31" s="45">
        <f>F29+F30</f>
        <v>2371100</v>
      </c>
      <c r="G31" s="45">
        <f>G29+G30</f>
        <v>5958470</v>
      </c>
      <c r="H31" s="45"/>
      <c r="I31" s="87"/>
      <c r="J31" s="52"/>
    </row>
  </sheetData>
  <mergeCells count="12">
    <mergeCell ref="C30:E30"/>
    <mergeCell ref="C31:E31"/>
    <mergeCell ref="A30:B30"/>
    <mergeCell ref="A31:B31"/>
    <mergeCell ref="I3:I4"/>
    <mergeCell ref="J3:J4"/>
    <mergeCell ref="J11:J13"/>
    <mergeCell ref="C29:E29"/>
    <mergeCell ref="C3:E3"/>
    <mergeCell ref="G3:G4"/>
    <mergeCell ref="F3:F4"/>
    <mergeCell ref="H3:H4"/>
  </mergeCells>
  <phoneticPr fontId="1" type="noConversion"/>
  <pageMargins left="0.7" right="0.7" top="0.75" bottom="0.75" header="0.3" footer="0.3"/>
  <pageSetup paperSize="9" scale="63" orientation="portrait" verticalDpi="0" r:id="rId1"/>
</worksheet>
</file>

<file path=xl/worksheets/sheet2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28"/>
  <sheetViews>
    <sheetView showGridLines="0" topLeftCell="A13" workbookViewId="0">
      <selection activeCell="D28" sqref="D28"/>
    </sheetView>
  </sheetViews>
  <sheetFormatPr defaultColWidth="9" defaultRowHeight="16.5"/>
  <cols>
    <col min="1" max="1" width="3.625" style="22" customWidth="1"/>
    <col min="2" max="2" width="5.625" style="22" customWidth="1"/>
    <col min="3" max="3" width="30.625" style="23" customWidth="1"/>
    <col min="4" max="6" width="15.625" style="22" customWidth="1"/>
    <col min="7" max="7" width="15.625" style="23" customWidth="1"/>
    <col min="8" max="8" width="17.625" style="23" customWidth="1"/>
    <col min="9" max="16384" width="9" style="22"/>
  </cols>
  <sheetData>
    <row r="1" spans="1:8" ht="18.75">
      <c r="D1" s="24" t="s">
        <v>45</v>
      </c>
      <c r="E1" s="25"/>
      <c r="H1" s="61" t="s">
        <v>46</v>
      </c>
    </row>
    <row r="2" spans="1:8" ht="17.25" thickBot="1"/>
    <row r="3" spans="1:8" ht="17.25" thickBot="1">
      <c r="A3" s="26" t="s">
        <v>3</v>
      </c>
      <c r="B3" s="27" t="s">
        <v>4</v>
      </c>
      <c r="C3" s="28" t="s">
        <v>6</v>
      </c>
      <c r="D3" s="26" t="s">
        <v>0</v>
      </c>
      <c r="E3" s="29" t="s">
        <v>1</v>
      </c>
      <c r="F3" s="29" t="s">
        <v>2</v>
      </c>
      <c r="G3" s="30" t="s">
        <v>7</v>
      </c>
      <c r="H3" s="31" t="s">
        <v>5</v>
      </c>
    </row>
    <row r="4" spans="1:8">
      <c r="A4" s="32">
        <v>1</v>
      </c>
      <c r="B4" s="33">
        <v>3</v>
      </c>
      <c r="C4" s="34" t="s">
        <v>27</v>
      </c>
      <c r="D4" s="32"/>
      <c r="E4" s="35">
        <v>525000</v>
      </c>
      <c r="F4" s="35"/>
      <c r="G4" s="33" t="s">
        <v>41</v>
      </c>
      <c r="H4" s="58"/>
    </row>
    <row r="5" spans="1:8">
      <c r="A5" s="36"/>
      <c r="B5" s="37"/>
      <c r="C5" s="38" t="s">
        <v>28</v>
      </c>
      <c r="D5" s="39">
        <v>320000</v>
      </c>
      <c r="E5" s="40"/>
      <c r="F5" s="40"/>
      <c r="G5" s="33" t="s">
        <v>41</v>
      </c>
      <c r="H5" s="59"/>
    </row>
    <row r="6" spans="1:8">
      <c r="A6" s="36">
        <v>1</v>
      </c>
      <c r="B6" s="37">
        <v>9</v>
      </c>
      <c r="C6" s="38" t="s">
        <v>29</v>
      </c>
      <c r="D6" s="36"/>
      <c r="E6" s="40">
        <v>75600</v>
      </c>
      <c r="F6" s="40"/>
      <c r="G6" s="33" t="s">
        <v>41</v>
      </c>
      <c r="H6" s="59"/>
    </row>
    <row r="7" spans="1:8">
      <c r="A7" s="36"/>
      <c r="B7" s="37"/>
      <c r="C7" s="38" t="s">
        <v>30</v>
      </c>
      <c r="D7" s="36"/>
      <c r="E7" s="40">
        <v>11800</v>
      </c>
      <c r="F7" s="40"/>
      <c r="G7" s="33" t="s">
        <v>41</v>
      </c>
      <c r="H7" s="59"/>
    </row>
    <row r="8" spans="1:8">
      <c r="A8" s="36"/>
      <c r="B8" s="37"/>
      <c r="C8" s="23" t="s">
        <v>37</v>
      </c>
      <c r="D8" s="36"/>
      <c r="E8" s="40">
        <v>19360</v>
      </c>
      <c r="F8" s="40"/>
      <c r="G8" s="33" t="s">
        <v>41</v>
      </c>
      <c r="H8" s="59"/>
    </row>
    <row r="9" spans="1:8">
      <c r="A9" s="36"/>
      <c r="B9" s="37"/>
      <c r="C9" s="38" t="s">
        <v>31</v>
      </c>
      <c r="D9" s="36"/>
      <c r="E9" s="40">
        <v>15360</v>
      </c>
      <c r="F9" s="40"/>
      <c r="G9" s="33" t="s">
        <v>41</v>
      </c>
      <c r="H9" s="59"/>
    </row>
    <row r="10" spans="1:8">
      <c r="A10" s="36"/>
      <c r="B10" s="37"/>
      <c r="C10" s="38" t="s">
        <v>32</v>
      </c>
      <c r="D10" s="36"/>
      <c r="E10" s="40">
        <v>3900</v>
      </c>
      <c r="F10" s="40"/>
      <c r="G10" s="33" t="s">
        <v>41</v>
      </c>
      <c r="H10" s="59"/>
    </row>
    <row r="11" spans="1:8">
      <c r="A11" s="36"/>
      <c r="B11" s="37"/>
      <c r="C11" s="38" t="s">
        <v>33</v>
      </c>
      <c r="D11" s="36"/>
      <c r="E11" s="40">
        <v>17900</v>
      </c>
      <c r="F11" s="40"/>
      <c r="G11" s="33" t="s">
        <v>41</v>
      </c>
      <c r="H11" s="59"/>
    </row>
    <row r="12" spans="1:8">
      <c r="A12" s="36"/>
      <c r="B12" s="37"/>
      <c r="C12" s="38" t="s">
        <v>34</v>
      </c>
      <c r="D12" s="36"/>
      <c r="E12" s="40">
        <v>33600</v>
      </c>
      <c r="F12" s="40"/>
      <c r="G12" s="33" t="s">
        <v>41</v>
      </c>
      <c r="H12" s="59"/>
    </row>
    <row r="13" spans="1:8">
      <c r="A13" s="36">
        <v>1</v>
      </c>
      <c r="B13" s="37">
        <v>10</v>
      </c>
      <c r="C13" s="38" t="s">
        <v>35</v>
      </c>
      <c r="D13" s="36"/>
      <c r="E13" s="40">
        <v>100000</v>
      </c>
      <c r="F13" s="40"/>
      <c r="G13" s="33" t="s">
        <v>41</v>
      </c>
      <c r="H13" s="59"/>
    </row>
    <row r="14" spans="1:8">
      <c r="A14" s="36"/>
      <c r="B14" s="37"/>
      <c r="C14" s="38" t="s">
        <v>27</v>
      </c>
      <c r="D14" s="36"/>
      <c r="E14" s="40">
        <v>525000</v>
      </c>
      <c r="F14" s="40"/>
      <c r="G14" s="33" t="s">
        <v>41</v>
      </c>
      <c r="H14" s="59"/>
    </row>
    <row r="15" spans="1:8">
      <c r="A15" s="36"/>
      <c r="B15" s="37"/>
      <c r="C15" s="38" t="s">
        <v>28</v>
      </c>
      <c r="D15" s="36">
        <v>274000</v>
      </c>
      <c r="E15" s="40"/>
      <c r="F15" s="40"/>
      <c r="G15" s="33" t="s">
        <v>41</v>
      </c>
      <c r="H15" s="59"/>
    </row>
    <row r="16" spans="1:8">
      <c r="A16" s="36"/>
      <c r="B16" s="37"/>
      <c r="C16" s="38" t="s">
        <v>36</v>
      </c>
      <c r="D16" s="36"/>
      <c r="E16" s="40">
        <v>800000</v>
      </c>
      <c r="F16" s="40"/>
      <c r="G16" s="33" t="s">
        <v>41</v>
      </c>
      <c r="H16" s="59"/>
    </row>
    <row r="17" spans="1:8">
      <c r="A17" s="55">
        <v>1</v>
      </c>
      <c r="B17" s="53">
        <v>11</v>
      </c>
      <c r="C17" s="54" t="s">
        <v>42</v>
      </c>
      <c r="D17" s="55"/>
      <c r="E17" s="56">
        <v>682200</v>
      </c>
      <c r="F17" s="56"/>
      <c r="G17" s="57" t="s">
        <v>44</v>
      </c>
      <c r="H17" s="62" t="s">
        <v>47</v>
      </c>
    </row>
    <row r="18" spans="1:8">
      <c r="A18" s="36">
        <v>1</v>
      </c>
      <c r="B18" s="37">
        <v>17</v>
      </c>
      <c r="C18" s="38" t="s">
        <v>38</v>
      </c>
      <c r="D18" s="36"/>
      <c r="E18" s="40">
        <v>600000</v>
      </c>
      <c r="F18" s="40"/>
      <c r="G18" s="33" t="s">
        <v>41</v>
      </c>
      <c r="H18" s="59"/>
    </row>
    <row r="19" spans="1:8">
      <c r="A19" s="36"/>
      <c r="B19" s="37"/>
      <c r="C19" s="38" t="s">
        <v>28</v>
      </c>
      <c r="D19" s="36">
        <v>369000</v>
      </c>
      <c r="E19" s="40"/>
      <c r="F19" s="40"/>
      <c r="G19" s="33" t="s">
        <v>41</v>
      </c>
      <c r="H19" s="59"/>
    </row>
    <row r="20" spans="1:8">
      <c r="A20" s="55"/>
      <c r="B20" s="53"/>
      <c r="C20" s="54" t="s">
        <v>43</v>
      </c>
      <c r="D20" s="55"/>
      <c r="E20" s="56">
        <v>75800</v>
      </c>
      <c r="F20" s="56"/>
      <c r="G20" s="57" t="s">
        <v>44</v>
      </c>
      <c r="H20" s="62" t="s">
        <v>47</v>
      </c>
    </row>
    <row r="21" spans="1:8">
      <c r="A21" s="36">
        <v>1</v>
      </c>
      <c r="B21" s="37">
        <v>24</v>
      </c>
      <c r="C21" s="38" t="s">
        <v>39</v>
      </c>
      <c r="D21" s="36">
        <v>310000</v>
      </c>
      <c r="E21" s="40">
        <v>555000</v>
      </c>
      <c r="F21" s="40"/>
      <c r="G21" s="33" t="s">
        <v>41</v>
      </c>
      <c r="H21" s="59"/>
    </row>
    <row r="22" spans="1:8">
      <c r="A22" s="36"/>
      <c r="B22" s="37"/>
      <c r="C22" s="38" t="s">
        <v>28</v>
      </c>
      <c r="D22" s="36"/>
      <c r="E22" s="40"/>
      <c r="F22" s="40"/>
      <c r="G22" s="33" t="s">
        <v>41</v>
      </c>
      <c r="H22" s="59"/>
    </row>
    <row r="23" spans="1:8">
      <c r="A23" s="36">
        <v>1</v>
      </c>
      <c r="B23" s="37">
        <v>31</v>
      </c>
      <c r="C23" s="38" t="s">
        <v>40</v>
      </c>
      <c r="D23" s="36"/>
      <c r="E23" s="40"/>
      <c r="F23" s="40"/>
      <c r="G23" s="51"/>
      <c r="H23" s="59"/>
    </row>
    <row r="24" spans="1:8">
      <c r="A24" s="36"/>
      <c r="B24" s="37"/>
      <c r="C24" s="38"/>
      <c r="D24" s="36"/>
      <c r="E24" s="40"/>
      <c r="F24" s="40"/>
      <c r="G24" s="51"/>
      <c r="H24" s="59"/>
    </row>
    <row r="25" spans="1:8">
      <c r="A25" s="36"/>
      <c r="B25" s="37"/>
      <c r="C25" s="38"/>
      <c r="D25" s="36"/>
      <c r="E25" s="40"/>
      <c r="F25" s="40"/>
      <c r="G25" s="51"/>
      <c r="H25" s="59"/>
    </row>
    <row r="26" spans="1:8">
      <c r="A26" s="36"/>
      <c r="B26" s="37"/>
      <c r="C26" s="38"/>
      <c r="D26" s="36"/>
      <c r="E26" s="40"/>
      <c r="F26" s="40"/>
      <c r="G26" s="51"/>
      <c r="H26" s="59"/>
    </row>
    <row r="27" spans="1:8" ht="17.25" thickBot="1">
      <c r="A27" s="41"/>
      <c r="B27" s="42"/>
      <c r="C27" s="43"/>
      <c r="D27" s="44"/>
      <c r="E27" s="45"/>
      <c r="F27" s="45"/>
      <c r="G27" s="52"/>
      <c r="H27" s="60"/>
    </row>
    <row r="28" spans="1:8" s="50" customFormat="1" ht="17.25" thickBot="1">
      <c r="A28" s="46"/>
      <c r="B28" s="47"/>
      <c r="C28" s="48" t="s">
        <v>8</v>
      </c>
      <c r="D28" s="49">
        <f>SUM(D4:D27)</f>
        <v>1273000</v>
      </c>
      <c r="E28" s="49">
        <f>SUM(E4:E27)</f>
        <v>4040520</v>
      </c>
      <c r="F28" s="49"/>
      <c r="G28" s="30"/>
      <c r="H28" s="63" t="s">
        <v>48</v>
      </c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2:J29"/>
  <sheetViews>
    <sheetView workbookViewId="0">
      <selection activeCell="C19" sqref="C19"/>
    </sheetView>
  </sheetViews>
  <sheetFormatPr defaultRowHeight="16.5"/>
  <cols>
    <col min="1" max="1" width="3.625" customWidth="1"/>
    <col min="2" max="2" width="14.625" customWidth="1"/>
    <col min="3" max="3" width="12.625" customWidth="1"/>
    <col min="4" max="4" width="4.625" customWidth="1"/>
    <col min="5" max="5" width="10.625" customWidth="1"/>
    <col min="6" max="6" width="16.625" customWidth="1"/>
    <col min="7" max="7" width="12.625" customWidth="1"/>
    <col min="8" max="8" width="24.625" customWidth="1"/>
    <col min="9" max="9" width="10.625" customWidth="1"/>
  </cols>
  <sheetData>
    <row r="2" spans="1:10">
      <c r="E2" t="s">
        <v>19</v>
      </c>
      <c r="H2" t="s">
        <v>9</v>
      </c>
    </row>
    <row r="3" spans="1:10" ht="17.25" thickBot="1"/>
    <row r="4" spans="1:10" ht="17.25" thickBot="1">
      <c r="A4" s="13" t="s">
        <v>10</v>
      </c>
      <c r="B4" s="13" t="s">
        <v>11</v>
      </c>
      <c r="C4" s="9" t="s">
        <v>12</v>
      </c>
      <c r="D4" s="9" t="s">
        <v>20</v>
      </c>
      <c r="E4" s="2" t="s">
        <v>13</v>
      </c>
      <c r="F4" s="2" t="s">
        <v>14</v>
      </c>
      <c r="G4" s="2" t="s">
        <v>15</v>
      </c>
      <c r="H4" s="2" t="s">
        <v>16</v>
      </c>
      <c r="I4" s="2" t="s">
        <v>18</v>
      </c>
      <c r="J4" s="8" t="s">
        <v>17</v>
      </c>
    </row>
    <row r="5" spans="1:10">
      <c r="A5" s="14"/>
      <c r="B5" s="14"/>
      <c r="C5" s="10"/>
      <c r="D5" s="10"/>
      <c r="E5" s="7"/>
      <c r="F5" s="7"/>
      <c r="G5" s="7"/>
      <c r="H5" s="7"/>
      <c r="I5" s="7"/>
      <c r="J5" s="3"/>
    </row>
    <row r="6" spans="1:10">
      <c r="A6" s="15"/>
      <c r="B6" s="15"/>
      <c r="C6" s="11"/>
      <c r="D6" s="11"/>
      <c r="E6" s="1"/>
      <c r="F6" s="1"/>
      <c r="G6" s="1"/>
      <c r="H6" s="1"/>
      <c r="I6" s="1"/>
      <c r="J6" s="4"/>
    </row>
    <row r="7" spans="1:10">
      <c r="A7" s="15"/>
      <c r="B7" s="15"/>
      <c r="C7" s="11"/>
      <c r="D7" s="11"/>
      <c r="E7" s="1"/>
      <c r="F7" s="1"/>
      <c r="G7" s="1"/>
      <c r="H7" s="1"/>
      <c r="I7" s="1"/>
      <c r="J7" s="4"/>
    </row>
    <row r="8" spans="1:10">
      <c r="A8" s="15"/>
      <c r="B8" s="15"/>
      <c r="C8" s="11"/>
      <c r="D8" s="11"/>
      <c r="E8" s="1"/>
      <c r="F8" s="1"/>
      <c r="G8" s="1"/>
      <c r="H8" s="1"/>
      <c r="I8" s="1"/>
      <c r="J8" s="4"/>
    </row>
    <row r="9" spans="1:10">
      <c r="A9" s="15"/>
      <c r="B9" s="15"/>
      <c r="C9" s="11"/>
      <c r="D9" s="11"/>
      <c r="E9" s="1"/>
      <c r="F9" s="1"/>
      <c r="G9" s="1"/>
      <c r="H9" s="1"/>
      <c r="I9" s="1"/>
      <c r="J9" s="4"/>
    </row>
    <row r="10" spans="1:10">
      <c r="A10" s="15"/>
      <c r="B10" s="15"/>
      <c r="C10" s="11"/>
      <c r="D10" s="11"/>
      <c r="E10" s="1"/>
      <c r="F10" s="1"/>
      <c r="G10" s="1"/>
      <c r="H10" s="1"/>
      <c r="I10" s="1"/>
      <c r="J10" s="4"/>
    </row>
    <row r="11" spans="1:10">
      <c r="A11" s="15"/>
      <c r="B11" s="15"/>
      <c r="C11" s="11"/>
      <c r="D11" s="11"/>
      <c r="E11" s="1"/>
      <c r="F11" s="1"/>
      <c r="G11" s="1"/>
      <c r="H11" s="1"/>
      <c r="I11" s="1"/>
      <c r="J11" s="4"/>
    </row>
    <row r="12" spans="1:10">
      <c r="A12" s="15"/>
      <c r="B12" s="15"/>
      <c r="C12" s="11"/>
      <c r="D12" s="11"/>
      <c r="E12" s="1"/>
      <c r="F12" s="1"/>
      <c r="G12" s="1"/>
      <c r="H12" s="1"/>
      <c r="I12" s="1"/>
      <c r="J12" s="4"/>
    </row>
    <row r="13" spans="1:10">
      <c r="A13" s="15"/>
      <c r="B13" s="15"/>
      <c r="C13" s="11"/>
      <c r="D13" s="11"/>
      <c r="E13" s="1"/>
      <c r="F13" s="1"/>
      <c r="G13" s="1"/>
      <c r="H13" s="1"/>
      <c r="I13" s="1"/>
      <c r="J13" s="4"/>
    </row>
    <row r="14" spans="1:10">
      <c r="A14" s="15"/>
      <c r="B14" s="15"/>
      <c r="C14" s="11"/>
      <c r="D14" s="11"/>
      <c r="E14" s="1"/>
      <c r="F14" s="1"/>
      <c r="G14" s="1"/>
      <c r="H14" s="1"/>
      <c r="I14" s="1"/>
      <c r="J14" s="4"/>
    </row>
    <row r="15" spans="1:10">
      <c r="A15" s="15"/>
      <c r="B15" s="15"/>
      <c r="C15" s="11"/>
      <c r="D15" s="11"/>
      <c r="E15" s="1"/>
      <c r="F15" s="1"/>
      <c r="G15" s="1"/>
      <c r="H15" s="1"/>
      <c r="I15" s="1"/>
      <c r="J15" s="4"/>
    </row>
    <row r="16" spans="1:10">
      <c r="A16" s="15"/>
      <c r="B16" s="15"/>
      <c r="C16" s="11"/>
      <c r="D16" s="11"/>
      <c r="E16" s="1"/>
      <c r="F16" s="1"/>
      <c r="G16" s="1"/>
      <c r="H16" s="1"/>
      <c r="I16" s="1"/>
      <c r="J16" s="4"/>
    </row>
    <row r="17" spans="1:10">
      <c r="A17" s="15"/>
      <c r="B17" s="15"/>
      <c r="C17" s="11"/>
      <c r="D17" s="11"/>
      <c r="E17" s="1"/>
      <c r="F17" s="1"/>
      <c r="G17" s="1"/>
      <c r="H17" s="1"/>
      <c r="I17" s="1"/>
      <c r="J17" s="4"/>
    </row>
    <row r="18" spans="1:10">
      <c r="A18" s="15"/>
      <c r="B18" s="15"/>
      <c r="C18" s="11"/>
      <c r="D18" s="11"/>
      <c r="E18" s="1"/>
      <c r="F18" s="1"/>
      <c r="G18" s="1"/>
      <c r="H18" s="1"/>
      <c r="I18" s="1"/>
      <c r="J18" s="4"/>
    </row>
    <row r="19" spans="1:10">
      <c r="A19" s="15"/>
      <c r="B19" s="15"/>
      <c r="C19" s="11"/>
      <c r="D19" s="11"/>
      <c r="E19" s="1"/>
      <c r="F19" s="1"/>
      <c r="G19" s="1"/>
      <c r="H19" s="1"/>
      <c r="I19" s="1"/>
      <c r="J19" s="4"/>
    </row>
    <row r="20" spans="1:10">
      <c r="A20" s="15"/>
      <c r="B20" s="15"/>
      <c r="C20" s="11"/>
      <c r="D20" s="11"/>
      <c r="E20" s="1"/>
      <c r="F20" s="1"/>
      <c r="G20" s="1"/>
      <c r="H20" s="1"/>
      <c r="I20" s="1"/>
      <c r="J20" s="4"/>
    </row>
    <row r="21" spans="1:10">
      <c r="A21" s="15"/>
      <c r="B21" s="15"/>
      <c r="C21" s="11"/>
      <c r="D21" s="11"/>
      <c r="E21" s="1"/>
      <c r="F21" s="1"/>
      <c r="G21" s="1"/>
      <c r="H21" s="1"/>
      <c r="I21" s="1"/>
      <c r="J21" s="4"/>
    </row>
    <row r="22" spans="1:10">
      <c r="A22" s="15"/>
      <c r="B22" s="15"/>
      <c r="C22" s="11"/>
      <c r="D22" s="11"/>
      <c r="E22" s="1"/>
      <c r="F22" s="1"/>
      <c r="G22" s="1"/>
      <c r="H22" s="1"/>
      <c r="I22" s="1"/>
      <c r="J22" s="4"/>
    </row>
    <row r="23" spans="1:10">
      <c r="A23" s="15"/>
      <c r="B23" s="15"/>
      <c r="C23" s="11"/>
      <c r="D23" s="11"/>
      <c r="E23" s="1"/>
      <c r="F23" s="1"/>
      <c r="G23" s="1"/>
      <c r="H23" s="1"/>
      <c r="I23" s="1"/>
      <c r="J23" s="4"/>
    </row>
    <row r="24" spans="1:10">
      <c r="A24" s="15"/>
      <c r="B24" s="15"/>
      <c r="C24" s="11"/>
      <c r="D24" s="11"/>
      <c r="E24" s="1"/>
      <c r="F24" s="1"/>
      <c r="G24" s="1"/>
      <c r="H24" s="1"/>
      <c r="I24" s="1"/>
      <c r="J24" s="4"/>
    </row>
    <row r="25" spans="1:10">
      <c r="A25" s="15"/>
      <c r="B25" s="15"/>
      <c r="C25" s="11"/>
      <c r="D25" s="11"/>
      <c r="E25" s="1"/>
      <c r="F25" s="1"/>
      <c r="G25" s="1"/>
      <c r="H25" s="1"/>
      <c r="I25" s="1"/>
      <c r="J25" s="4"/>
    </row>
    <row r="26" spans="1:10">
      <c r="A26" s="15"/>
      <c r="B26" s="15"/>
      <c r="C26" s="11"/>
      <c r="D26" s="11"/>
      <c r="E26" s="1"/>
      <c r="F26" s="1"/>
      <c r="G26" s="1"/>
      <c r="H26" s="1"/>
      <c r="I26" s="1"/>
      <c r="J26" s="4"/>
    </row>
    <row r="27" spans="1:10">
      <c r="A27" s="15"/>
      <c r="B27" s="15"/>
      <c r="C27" s="11"/>
      <c r="D27" s="11"/>
      <c r="E27" s="1"/>
      <c r="F27" s="1"/>
      <c r="G27" s="1"/>
      <c r="H27" s="1"/>
      <c r="I27" s="1"/>
      <c r="J27" s="4"/>
    </row>
    <row r="28" spans="1:10">
      <c r="A28" s="15"/>
      <c r="B28" s="15"/>
      <c r="C28" s="11"/>
      <c r="D28" s="11"/>
      <c r="E28" s="1"/>
      <c r="F28" s="1"/>
      <c r="G28" s="1"/>
      <c r="H28" s="1"/>
      <c r="I28" s="1"/>
      <c r="J28" s="4"/>
    </row>
    <row r="29" spans="1:10" ht="17.25" thickBot="1">
      <c r="A29" s="16"/>
      <c r="B29" s="16"/>
      <c r="C29" s="12"/>
      <c r="D29" s="12"/>
      <c r="E29" s="5"/>
      <c r="F29" s="5"/>
      <c r="G29" s="5"/>
      <c r="H29" s="5"/>
      <c r="I29" s="5"/>
      <c r="J29" s="6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:H29"/>
  <sheetViews>
    <sheetView workbookViewId="0">
      <selection activeCell="J12" sqref="J12"/>
    </sheetView>
  </sheetViews>
  <sheetFormatPr defaultRowHeight="16.5"/>
  <cols>
    <col min="1" max="1" width="11.625" customWidth="1"/>
    <col min="2" max="3" width="15.625" customWidth="1"/>
    <col min="4" max="4" width="12.625" customWidth="1"/>
    <col min="5" max="6" width="15.625" customWidth="1"/>
    <col min="7" max="7" width="22.625" customWidth="1"/>
    <col min="8" max="8" width="13.625" customWidth="1"/>
  </cols>
  <sheetData>
    <row r="1" spans="1:8" ht="17.25" thickBot="1">
      <c r="A1" s="13" t="s">
        <v>10</v>
      </c>
      <c r="B1" s="9" t="s">
        <v>11</v>
      </c>
      <c r="C1" s="2" t="s">
        <v>12</v>
      </c>
      <c r="D1" s="2" t="s">
        <v>23</v>
      </c>
      <c r="E1" s="2" t="s">
        <v>21</v>
      </c>
      <c r="F1" s="2" t="s">
        <v>22</v>
      </c>
      <c r="G1" s="17" t="s">
        <v>24</v>
      </c>
      <c r="H1" s="8" t="s">
        <v>25</v>
      </c>
    </row>
    <row r="2" spans="1:8">
      <c r="A2" s="21"/>
      <c r="B2" s="10"/>
      <c r="C2" s="7"/>
      <c r="D2" s="7"/>
      <c r="E2" s="7"/>
      <c r="F2" s="7"/>
      <c r="G2" s="18"/>
      <c r="H2" s="3"/>
    </row>
    <row r="3" spans="1:8">
      <c r="A3" s="15"/>
      <c r="B3" s="11"/>
      <c r="C3" s="1"/>
      <c r="D3" s="1"/>
      <c r="E3" s="1"/>
      <c r="F3" s="1"/>
      <c r="G3" s="19"/>
      <c r="H3" s="4"/>
    </row>
    <row r="4" spans="1:8">
      <c r="A4" s="15"/>
      <c r="B4" s="11"/>
      <c r="C4" s="1"/>
      <c r="D4" s="1"/>
      <c r="E4" s="1"/>
      <c r="F4" s="1"/>
      <c r="G4" s="19"/>
      <c r="H4" s="4"/>
    </row>
    <row r="5" spans="1:8">
      <c r="A5" s="15"/>
      <c r="B5" s="11"/>
      <c r="C5" s="1"/>
      <c r="D5" s="1"/>
      <c r="E5" s="1"/>
      <c r="F5" s="1"/>
      <c r="G5" s="19"/>
      <c r="H5" s="4"/>
    </row>
    <row r="6" spans="1:8">
      <c r="A6" s="15"/>
      <c r="B6" s="11"/>
      <c r="C6" s="1"/>
      <c r="D6" s="1"/>
      <c r="E6" s="1"/>
      <c r="F6" s="1"/>
      <c r="G6" s="19"/>
      <c r="H6" s="4"/>
    </row>
    <row r="7" spans="1:8">
      <c r="A7" s="15"/>
      <c r="B7" s="11"/>
      <c r="C7" s="1"/>
      <c r="D7" s="1"/>
      <c r="E7" s="1"/>
      <c r="F7" s="1"/>
      <c r="G7" s="19"/>
      <c r="H7" s="4"/>
    </row>
    <row r="8" spans="1:8">
      <c r="A8" s="15"/>
      <c r="B8" s="11"/>
      <c r="C8" s="1"/>
      <c r="D8" s="1"/>
      <c r="E8" s="1"/>
      <c r="F8" s="1"/>
      <c r="G8" s="19"/>
      <c r="H8" s="4"/>
    </row>
    <row r="9" spans="1:8">
      <c r="A9" s="15"/>
      <c r="B9" s="11"/>
      <c r="C9" s="1"/>
      <c r="D9" s="1"/>
      <c r="E9" s="1"/>
      <c r="F9" s="1"/>
      <c r="G9" s="19"/>
      <c r="H9" s="4"/>
    </row>
    <row r="10" spans="1:8">
      <c r="A10" s="15"/>
      <c r="B10" s="11"/>
      <c r="C10" s="1"/>
      <c r="D10" s="1"/>
      <c r="E10" s="1"/>
      <c r="F10" s="1"/>
      <c r="G10" s="19"/>
      <c r="H10" s="4"/>
    </row>
    <row r="11" spans="1:8">
      <c r="A11" s="15"/>
      <c r="B11" s="11"/>
      <c r="C11" s="1"/>
      <c r="D11" s="1"/>
      <c r="E11" s="1"/>
      <c r="F11" s="1"/>
      <c r="G11" s="19"/>
      <c r="H11" s="4"/>
    </row>
    <row r="12" spans="1:8">
      <c r="A12" s="15"/>
      <c r="B12" s="11"/>
      <c r="C12" s="1"/>
      <c r="D12" s="1"/>
      <c r="E12" s="1"/>
      <c r="F12" s="1"/>
      <c r="G12" s="19"/>
      <c r="H12" s="4"/>
    </row>
    <row r="13" spans="1:8">
      <c r="A13" s="15"/>
      <c r="B13" s="11"/>
      <c r="C13" s="1"/>
      <c r="D13" s="1"/>
      <c r="E13" s="1"/>
      <c r="F13" s="1"/>
      <c r="G13" s="19"/>
      <c r="H13" s="4"/>
    </row>
    <row r="14" spans="1:8">
      <c r="A14" s="15"/>
      <c r="B14" s="11"/>
      <c r="C14" s="1"/>
      <c r="D14" s="1"/>
      <c r="E14" s="1"/>
      <c r="F14" s="1"/>
      <c r="G14" s="19"/>
      <c r="H14" s="4"/>
    </row>
    <row r="15" spans="1:8">
      <c r="A15" s="15"/>
      <c r="B15" s="11"/>
      <c r="C15" s="1"/>
      <c r="D15" s="1"/>
      <c r="E15" s="1"/>
      <c r="F15" s="1"/>
      <c r="G15" s="19"/>
      <c r="H15" s="4"/>
    </row>
    <row r="16" spans="1:8">
      <c r="A16" s="15"/>
      <c r="B16" s="11"/>
      <c r="C16" s="1"/>
      <c r="D16" s="1"/>
      <c r="E16" s="1"/>
      <c r="F16" s="1"/>
      <c r="G16" s="19"/>
      <c r="H16" s="4"/>
    </row>
    <row r="17" spans="1:8">
      <c r="A17" s="15"/>
      <c r="B17" s="11"/>
      <c r="C17" s="1"/>
      <c r="D17" s="1"/>
      <c r="E17" s="1"/>
      <c r="F17" s="1"/>
      <c r="G17" s="19"/>
      <c r="H17" s="4"/>
    </row>
    <row r="18" spans="1:8">
      <c r="A18" s="15"/>
      <c r="B18" s="11"/>
      <c r="C18" s="1"/>
      <c r="D18" s="1"/>
      <c r="E18" s="1"/>
      <c r="F18" s="1"/>
      <c r="G18" s="19"/>
      <c r="H18" s="4"/>
    </row>
    <row r="19" spans="1:8">
      <c r="A19" s="15"/>
      <c r="B19" s="11"/>
      <c r="C19" s="1"/>
      <c r="D19" s="1"/>
      <c r="E19" s="1"/>
      <c r="F19" s="1"/>
      <c r="G19" s="19"/>
      <c r="H19" s="4"/>
    </row>
    <row r="20" spans="1:8">
      <c r="A20" s="15"/>
      <c r="B20" s="11"/>
      <c r="C20" s="1"/>
      <c r="D20" s="1"/>
      <c r="E20" s="1"/>
      <c r="F20" s="1"/>
      <c r="G20" s="19"/>
      <c r="H20" s="4"/>
    </row>
    <row r="21" spans="1:8">
      <c r="A21" s="15"/>
      <c r="B21" s="11"/>
      <c r="C21" s="1"/>
      <c r="D21" s="1"/>
      <c r="E21" s="1"/>
      <c r="F21" s="1"/>
      <c r="G21" s="19"/>
      <c r="H21" s="4"/>
    </row>
    <row r="22" spans="1:8">
      <c r="A22" s="15"/>
      <c r="B22" s="11"/>
      <c r="C22" s="1"/>
      <c r="D22" s="1"/>
      <c r="E22" s="1"/>
      <c r="F22" s="1"/>
      <c r="G22" s="19"/>
      <c r="H22" s="4"/>
    </row>
    <row r="23" spans="1:8">
      <c r="A23" s="15"/>
      <c r="B23" s="11"/>
      <c r="C23" s="1"/>
      <c r="D23" s="1"/>
      <c r="E23" s="1"/>
      <c r="F23" s="1"/>
      <c r="G23" s="19"/>
      <c r="H23" s="4"/>
    </row>
    <row r="24" spans="1:8">
      <c r="A24" s="15"/>
      <c r="B24" s="11"/>
      <c r="C24" s="1"/>
      <c r="D24" s="1"/>
      <c r="E24" s="1"/>
      <c r="F24" s="1"/>
      <c r="G24" s="19"/>
      <c r="H24" s="4"/>
    </row>
    <row r="25" spans="1:8">
      <c r="A25" s="15"/>
      <c r="B25" s="11"/>
      <c r="C25" s="1"/>
      <c r="D25" s="1"/>
      <c r="E25" s="1"/>
      <c r="F25" s="1"/>
      <c r="G25" s="19"/>
      <c r="H25" s="4"/>
    </row>
    <row r="26" spans="1:8">
      <c r="A26" s="15"/>
      <c r="B26" s="11"/>
      <c r="C26" s="1"/>
      <c r="D26" s="1"/>
      <c r="E26" s="1"/>
      <c r="F26" s="1"/>
      <c r="G26" s="19"/>
      <c r="H26" s="4"/>
    </row>
    <row r="27" spans="1:8">
      <c r="A27" s="15"/>
      <c r="B27" s="11"/>
      <c r="C27" s="1"/>
      <c r="D27" s="1"/>
      <c r="E27" s="1"/>
      <c r="F27" s="1"/>
      <c r="G27" s="19"/>
      <c r="H27" s="4"/>
    </row>
    <row r="28" spans="1:8">
      <c r="A28" s="15"/>
      <c r="B28" s="11"/>
      <c r="C28" s="1"/>
      <c r="D28" s="1"/>
      <c r="E28" s="1"/>
      <c r="F28" s="1"/>
      <c r="G28" s="19"/>
      <c r="H28" s="4"/>
    </row>
    <row r="29" spans="1:8" ht="17.25" thickBot="1">
      <c r="A29" s="16"/>
      <c r="B29" s="12"/>
      <c r="C29" s="5"/>
      <c r="D29" s="5"/>
      <c r="E29" s="5"/>
      <c r="F29" s="5"/>
      <c r="G29" s="20"/>
      <c r="H29" s="6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24</vt:i4>
      </vt:variant>
    </vt:vector>
  </HeadingPairs>
  <TitlesOfParts>
    <vt:vector size="24" baseType="lpstr">
      <vt:lpstr>17년10월</vt:lpstr>
      <vt:lpstr>17년09월</vt:lpstr>
      <vt:lpstr>17년08월</vt:lpstr>
      <vt:lpstr>17년07월</vt:lpstr>
      <vt:lpstr>17년06월</vt:lpstr>
      <vt:lpstr>17년05월</vt:lpstr>
      <vt:lpstr>17년04월</vt:lpstr>
      <vt:lpstr>17년03월</vt:lpstr>
      <vt:lpstr>17년02월</vt:lpstr>
      <vt:lpstr>17년01월</vt:lpstr>
      <vt:lpstr>봉사부12월</vt:lpstr>
      <vt:lpstr>봉사부11월</vt:lpstr>
      <vt:lpstr>봉사부10월</vt:lpstr>
      <vt:lpstr>봉사부9월</vt:lpstr>
      <vt:lpstr>봉사부8월</vt:lpstr>
      <vt:lpstr>봉사부7월</vt:lpstr>
      <vt:lpstr>봉사부6월</vt:lpstr>
      <vt:lpstr>봉사부5월</vt:lpstr>
      <vt:lpstr>봉사부4월</vt:lpstr>
      <vt:lpstr>봉사부3월</vt:lpstr>
      <vt:lpstr>2월</vt:lpstr>
      <vt:lpstr>봉사부 1월 지출</vt:lpstr>
      <vt:lpstr>각부서 비품대장</vt:lpstr>
      <vt:lpstr>사무처 렌탈물품 대장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USER</cp:lastModifiedBy>
  <cp:lastPrinted>2016-05-07T07:34:21Z</cp:lastPrinted>
  <dcterms:created xsi:type="dcterms:W3CDTF">2015-12-28T06:38:00Z</dcterms:created>
  <dcterms:modified xsi:type="dcterms:W3CDTF">2017-11-05T22:39:07Z</dcterms:modified>
</cp:coreProperties>
</file>