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2월 운영회비" sheetId="1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2" i="1" l="1"/>
  <c r="D24" i="1"/>
  <c r="E8" i="1"/>
  <c r="E24" i="1"/>
  <c r="F24" i="1"/>
  <c r="F5" i="1"/>
</calcChain>
</file>

<file path=xl/sharedStrings.xml><?xml version="1.0" encoding="utf-8"?>
<sst xmlns="http://schemas.openxmlformats.org/spreadsheetml/2006/main" count="49" uniqueCount="34">
  <si>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</si>
  <si>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</si>
  <si>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</si>
  <si>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</si>
  <si>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</si>
  <si>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</si>
  <si>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</si>
  <si>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</si>
  <si>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</si>
  <si>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</si>
  <si>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2월 운영회비  현금출납 기록부</t>
    </r>
    <phoneticPr fontId="1" type="noConversion"/>
  </si>
  <si>
    <t>중고등부 2월 운영회비 입금</t>
    <phoneticPr fontId="1" type="noConversion"/>
  </si>
  <si>
    <t xml:space="preserve">중고등부 겨울 수련회 초과비용 </t>
    <phoneticPr fontId="1" type="noConversion"/>
  </si>
  <si>
    <t>교사 회식 식사비용(가마로강정)</t>
    <phoneticPr fontId="1" type="noConversion"/>
  </si>
  <si>
    <t>매일성경 추가 구매 비용</t>
    <phoneticPr fontId="1" type="noConversion"/>
  </si>
  <si>
    <t>중고등부 영화 구매비용(CGV)</t>
    <phoneticPr fontId="1" type="noConversion"/>
  </si>
  <si>
    <t>교사 회의 간식 구매비용</t>
    <phoneticPr fontId="1" type="noConversion"/>
  </si>
  <si>
    <t>찬양팀 장갑 구매비용</t>
    <phoneticPr fontId="1" type="noConversion"/>
  </si>
  <si>
    <t>중고등부 음료수 구매비용</t>
    <phoneticPr fontId="1" type="noConversion"/>
  </si>
  <si>
    <t>교사 간식 구매 비용</t>
    <phoneticPr fontId="1" type="noConversion"/>
  </si>
  <si>
    <t>중고등부 생일자 케이크 구매비용</t>
    <phoneticPr fontId="1" type="noConversion"/>
  </si>
  <si>
    <t>영화관 팝콘 구매 비용</t>
    <phoneticPr fontId="1" type="noConversion"/>
  </si>
  <si>
    <t>영화관 주차비용</t>
    <phoneticPr fontId="1" type="noConversion"/>
  </si>
  <si>
    <t>중고등부 새신자 선물 구매비용</t>
    <phoneticPr fontId="1" type="noConversion"/>
  </si>
  <si>
    <t>중고등부 찬양팀 회식 비용</t>
    <phoneticPr fontId="1" type="noConversion"/>
  </si>
  <si>
    <t>3. 영수증 3개 첨부(공조 티켓, 전도사님 CGV영수증 프린트물 2개 첨부)</t>
    <phoneticPr fontId="1" type="noConversion"/>
  </si>
  <si>
    <t>카드</t>
    <phoneticPr fontId="1" type="noConversion"/>
  </si>
  <si>
    <t>찬양팀 간식 구매비용</t>
    <phoneticPr fontId="1" type="noConversion"/>
  </si>
  <si>
    <t>카드</t>
    <phoneticPr fontId="1" type="noConversion"/>
  </si>
  <si>
    <t>교사 간식 구매 비용</t>
    <phoneticPr fontId="1" type="noConversion"/>
  </si>
  <si>
    <t>아이들 간식 구매 비용</t>
    <phoneticPr fontId="1" type="noConversion"/>
  </si>
  <si>
    <t>테이블 추가 구매비용(보드게임용)</t>
    <phoneticPr fontId="1" type="noConversion"/>
  </si>
  <si>
    <t>찬양팀 회의비용</t>
    <phoneticPr fontId="1" type="noConversion"/>
  </si>
  <si>
    <t>18.영수증2개 첨부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</si>
</sst>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Fill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G8" sqref="G8"/>
    </sheetView>
  </sheetViews>
  <sheetFormatPr defaultColWidth="8.875" defaultRowHeight="16.5"/>
  <cols>
    <col min="1" max="2" width="3.625" style="1" customWidth="1"/>
    <col min="3" max="3" width="34.625" style="1" bestFit="1" customWidth="1"/>
    <col min="4" max="5" width="15.625" customWidth="1"/>
    <col min="6" max="6" width="15.625" style="30" customWidth="1"/>
    <col min="7" max="7" width="15.625" style="1" customWidth="1"/>
    <col min="8" max="8" width="63.5" style="16" customWidth="1"/>
    <col min="10" max="10" width="18.375" customWidth="1"/>
  </cols>
  <sheetData>
    <row r="1" spans="1:11">
      <c r="D1" s="4" t="s">
        <v>10</v>
      </c>
      <c r="E1" s="11"/>
      <c r="H1" s="16" t="s">
        <v>9</v>
      </c>
    </row>
    <row r="2" spans="1:11" ht="18" thickBot="1"/>
    <row r="3" spans="1:11" ht="17.25" thickBot="1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1" t="s">
        <v>2</v>
      </c>
      <c r="G3" s="8" t="s">
        <v>7</v>
      </c>
      <c r="H3" s="7" t="s">
        <v>5</v>
      </c>
    </row>
    <row r="4" spans="1:11">
      <c r="A4" s="34">
        <v>2</v>
      </c>
      <c r="B4" s="35">
        <v>1</v>
      </c>
      <c r="C4" s="40" t="s">
        <v>11</v>
      </c>
      <c r="D4" s="37">
        <v>1000000</v>
      </c>
      <c r="E4" s="38"/>
      <c r="F4" s="38"/>
      <c r="G4" s="35"/>
      <c r="H4" s="41"/>
      <c r="K4" s="39"/>
    </row>
    <row r="5" spans="1:11">
      <c r="A5" s="34"/>
      <c r="B5" s="35"/>
      <c r="C5" s="40" t="s">
        <v>12</v>
      </c>
      <c r="D5" s="37"/>
      <c r="E5" s="38">
        <v>364990</v>
      </c>
      <c r="F5" s="38">
        <f>(D4-E5)</f>
        <v>635010</v>
      </c>
      <c r="G5" s="35"/>
      <c r="H5" s="41"/>
    </row>
    <row r="6" spans="1:11">
      <c r="A6" s="34"/>
      <c r="B6" s="35">
        <v>2</v>
      </c>
      <c r="C6" s="36" t="s">
        <v>18</v>
      </c>
      <c r="D6" s="37"/>
      <c r="E6" s="38">
        <v>29190</v>
      </c>
      <c r="F6" s="38"/>
      <c r="G6" s="35" t="s">
        <v>26</v>
      </c>
      <c r="H6" s="41">
        <v>1</v>
      </c>
    </row>
    <row r="7" spans="1:11">
      <c r="A7" s="34"/>
      <c r="B7" s="35">
        <v>4</v>
      </c>
      <c r="C7" s="40" t="s">
        <v>20</v>
      </c>
      <c r="D7" s="37"/>
      <c r="E7" s="38">
        <v>23000</v>
      </c>
      <c r="F7" s="38"/>
      <c r="G7" s="35" t="s">
        <v>26</v>
      </c>
      <c r="H7" s="41">
        <v>2</v>
      </c>
    </row>
    <row r="8" spans="1:11">
      <c r="A8" s="34"/>
      <c r="B8" s="35"/>
      <c r="C8" s="36" t="s">
        <v>15</v>
      </c>
      <c r="D8" s="37"/>
      <c r="E8" s="38">
        <f>(65700+49500+9000)</f>
        <v>124200</v>
      </c>
      <c r="F8" s="38"/>
      <c r="G8" s="35" t="s">
        <v>26</v>
      </c>
      <c r="H8" s="41" t="s">
        <v>25</v>
      </c>
    </row>
    <row r="9" spans="1:11">
      <c r="A9" s="34"/>
      <c r="B9" s="35">
        <v>5</v>
      </c>
      <c r="C9" s="40" t="s">
        <v>19</v>
      </c>
      <c r="D9" s="37"/>
      <c r="E9" s="38">
        <v>22600</v>
      </c>
      <c r="F9" s="38"/>
      <c r="G9" s="35" t="s">
        <v>26</v>
      </c>
      <c r="H9" s="41">
        <v>4</v>
      </c>
    </row>
    <row r="10" spans="1:11">
      <c r="A10" s="34"/>
      <c r="B10" s="17"/>
      <c r="C10" s="12" t="s">
        <v>21</v>
      </c>
      <c r="D10" s="14"/>
      <c r="E10" s="38">
        <v>63000</v>
      </c>
      <c r="F10" s="38"/>
      <c r="G10" s="35" t="s">
        <v>26</v>
      </c>
      <c r="H10" s="41">
        <v>6</v>
      </c>
    </row>
    <row r="11" spans="1:11">
      <c r="A11" s="34"/>
      <c r="B11" s="35"/>
      <c r="C11" s="40" t="s">
        <v>22</v>
      </c>
      <c r="D11" s="37"/>
      <c r="E11" s="38">
        <v>1000</v>
      </c>
      <c r="F11" s="38"/>
      <c r="G11" s="35" t="s">
        <v>26</v>
      </c>
      <c r="H11" s="41">
        <v>7</v>
      </c>
    </row>
    <row r="12" spans="1:11">
      <c r="A12" s="34"/>
      <c r="B12" s="35">
        <v>10</v>
      </c>
      <c r="C12" s="36" t="s">
        <v>14</v>
      </c>
      <c r="D12" s="37"/>
      <c r="E12" s="38">
        <v>22800</v>
      </c>
      <c r="F12" s="38"/>
      <c r="G12" s="35" t="s">
        <v>26</v>
      </c>
      <c r="H12" s="41">
        <v>8</v>
      </c>
    </row>
    <row r="13" spans="1:11">
      <c r="A13" s="34"/>
      <c r="B13" s="35">
        <v>11</v>
      </c>
      <c r="C13" s="36" t="s">
        <v>23</v>
      </c>
      <c r="D13" s="37"/>
      <c r="E13" s="38">
        <v>9020</v>
      </c>
      <c r="F13" s="38"/>
      <c r="G13" s="35" t="s">
        <v>26</v>
      </c>
      <c r="H13" s="41">
        <v>9</v>
      </c>
    </row>
    <row r="14" spans="1:11">
      <c r="A14" s="34"/>
      <c r="B14" s="35"/>
      <c r="C14" s="36" t="s">
        <v>24</v>
      </c>
      <c r="D14" s="37"/>
      <c r="E14" s="38">
        <v>99500</v>
      </c>
      <c r="F14" s="38"/>
      <c r="G14" s="35" t="s">
        <v>26</v>
      </c>
      <c r="H14" s="41">
        <v>10</v>
      </c>
    </row>
    <row r="15" spans="1:11">
      <c r="A15" s="9"/>
      <c r="B15" s="35">
        <v>12</v>
      </c>
      <c r="C15" s="36" t="s">
        <v>13</v>
      </c>
      <c r="D15" s="37"/>
      <c r="E15" s="38">
        <v>31000</v>
      </c>
      <c r="F15" s="38"/>
      <c r="G15" s="35" t="s">
        <v>26</v>
      </c>
      <c r="H15" s="41">
        <v>11</v>
      </c>
    </row>
    <row r="16" spans="1:11">
      <c r="A16" s="9"/>
      <c r="B16" s="35"/>
      <c r="C16" s="36" t="s">
        <v>16</v>
      </c>
      <c r="D16" s="37"/>
      <c r="E16" s="38">
        <v>14100</v>
      </c>
      <c r="F16" s="22"/>
      <c r="G16" s="35" t="s">
        <v>26</v>
      </c>
      <c r="H16" s="41">
        <v>12</v>
      </c>
    </row>
    <row r="17" spans="1:8">
      <c r="A17" s="9"/>
      <c r="B17" s="17">
        <v>16</v>
      </c>
      <c r="C17" s="12" t="s">
        <v>17</v>
      </c>
      <c r="D17" s="14"/>
      <c r="E17" s="38">
        <v>4000</v>
      </c>
      <c r="F17" s="22"/>
      <c r="G17" s="35" t="s">
        <v>26</v>
      </c>
      <c r="H17" s="41">
        <v>13</v>
      </c>
    </row>
    <row r="18" spans="1:8">
      <c r="A18" s="9"/>
      <c r="B18" s="17">
        <v>19</v>
      </c>
      <c r="C18" s="12" t="s">
        <v>29</v>
      </c>
      <c r="D18" s="14"/>
      <c r="E18" s="38">
        <v>15610</v>
      </c>
      <c r="F18" s="22"/>
      <c r="G18" s="17" t="s">
        <v>28</v>
      </c>
      <c r="H18" s="41">
        <v>14</v>
      </c>
    </row>
    <row r="19" spans="1:8">
      <c r="A19" s="9"/>
      <c r="B19" s="17">
        <v>21</v>
      </c>
      <c r="C19" s="12" t="s">
        <v>31</v>
      </c>
      <c r="D19" s="14"/>
      <c r="E19" s="38">
        <v>99800</v>
      </c>
      <c r="F19" s="22"/>
      <c r="G19" s="17" t="s">
        <v>28</v>
      </c>
      <c r="H19" s="41">
        <v>15</v>
      </c>
    </row>
    <row r="20" spans="1:8">
      <c r="A20" s="9"/>
      <c r="B20" s="17">
        <v>26</v>
      </c>
      <c r="C20" s="12" t="s">
        <v>27</v>
      </c>
      <c r="D20" s="14"/>
      <c r="E20" s="38">
        <v>25600</v>
      </c>
      <c r="F20" s="22"/>
      <c r="G20" s="17" t="s">
        <v>28</v>
      </c>
      <c r="H20" s="41">
        <v>16</v>
      </c>
    </row>
    <row r="21" spans="1:8">
      <c r="A21" s="18"/>
      <c r="B21" s="19"/>
      <c r="C21" s="42" t="s">
        <v>30</v>
      </c>
      <c r="D21" s="43"/>
      <c r="E21" s="44">
        <v>16400</v>
      </c>
      <c r="F21" s="45"/>
      <c r="G21" s="19" t="s">
        <v>28</v>
      </c>
      <c r="H21" s="41">
        <v>17</v>
      </c>
    </row>
    <row r="22" spans="1:8">
      <c r="A22" s="18"/>
      <c r="B22" s="19"/>
      <c r="C22" s="42" t="s">
        <v>32</v>
      </c>
      <c r="D22" s="43"/>
      <c r="E22" s="44">
        <f>(16000+13000)</f>
        <v>29000</v>
      </c>
      <c r="F22" s="45"/>
      <c r="G22" s="19" t="s">
        <v>28</v>
      </c>
      <c r="H22" s="46" t="s">
        <v>33</v>
      </c>
    </row>
    <row r="23" spans="1:8" ht="18" thickBot="1">
      <c r="A23" s="18"/>
      <c r="B23" s="19"/>
      <c r="C23" s="13"/>
      <c r="D23" s="15"/>
      <c r="E23" s="21"/>
      <c r="F23" s="32"/>
      <c r="G23" s="23"/>
      <c r="H23" s="27"/>
    </row>
    <row r="24" spans="1:8" ht="17.25" thickBot="1">
      <c r="A24" s="20"/>
      <c r="B24" s="5"/>
      <c r="C24" s="10" t="s">
        <v>8</v>
      </c>
      <c r="D24" s="24">
        <f>SUM(D4:D23)</f>
        <v>1000000</v>
      </c>
      <c r="E24" s="25">
        <f>SUM(E4:E23)</f>
        <v>994810</v>
      </c>
      <c r="F24" s="25">
        <f>SUM(D24-E24)</f>
        <v>5190</v>
      </c>
      <c r="G24" s="8"/>
      <c r="H24" s="26"/>
    </row>
    <row r="25" spans="1:8" ht="17.100000000000001">
      <c r="E25" s="30"/>
      <c r="G25" s="28"/>
      <c r="H25" s="29"/>
    </row>
    <row r="26" spans="1:8" ht="17.100000000000001">
      <c r="E26" s="33"/>
      <c r="G26" s="28"/>
      <c r="H26" s="29"/>
    </row>
    <row r="27" spans="1:8" ht="17.100000000000001">
      <c r="E27" s="33"/>
      <c r="G27" s="28"/>
      <c r="H27" s="29"/>
    </row>
    <row r="28" spans="1:8" ht="17.100000000000001">
      <c r="G28" s="2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2월 운영회비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2016-01-19T13:11:30Z</cp:lastPrinted>
  <dcterms:created xsi:type="dcterms:W3CDTF">2015-12-28T06:38:00Z</dcterms:created>
  <dcterms:modified xsi:type="dcterms:W3CDTF">2017-03-04T08:44:35Z</dcterms:modified>
</cp:coreProperties>
</file>