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봉사부12월" sheetId="14" r:id="rId1"/>
    <sheet name="봉사부11월" sheetId="13" r:id="rId2"/>
    <sheet name="봉사부10월" sheetId="12" r:id="rId3"/>
    <sheet name="봉사부9월" sheetId="11" r:id="rId4"/>
    <sheet name="봉사부8월" sheetId="10" r:id="rId5"/>
    <sheet name="봉사부7월" sheetId="9" r:id="rId6"/>
    <sheet name="봉사부6월" sheetId="8" r:id="rId7"/>
    <sheet name="봉사부5월" sheetId="7" r:id="rId8"/>
    <sheet name="봉사부4월" sheetId="6" r:id="rId9"/>
    <sheet name="봉사부3월" sheetId="5" r:id="rId10"/>
    <sheet name="2월" sheetId="4" r:id="rId11"/>
    <sheet name="봉사부 1월 지출" sheetId="1" r:id="rId12"/>
    <sheet name="각부서 비품대장" sheetId="2" r:id="rId13"/>
    <sheet name="사무처 렌탈물품 대장" sheetId="3" r:id="rId14"/>
  </sheets>
  <calcPr calcId="145621"/>
</workbook>
</file>

<file path=xl/calcChain.xml><?xml version="1.0" encoding="utf-8"?>
<calcChain xmlns="http://schemas.openxmlformats.org/spreadsheetml/2006/main">
  <c r="G34" i="14" l="1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14" s="1"/>
  <c r="F35" i="13" l="1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35" i="13" l="1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8" l="1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<sst xmlns="http://schemas.openxmlformats.org/spreadsheetml/2006/main" count="629" uniqueCount="174">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</sst>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9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F45" sqref="F4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177"/>
      <c r="G4" s="179"/>
      <c r="H4" s="179"/>
      <c r="I4" s="181"/>
      <c r="J4" s="171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/>
      <c r="E22" s="85"/>
      <c r="F22" s="69"/>
      <c r="G22" s="40">
        <f t="shared" si="0"/>
        <v>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172" t="s">
        <v>8</v>
      </c>
      <c r="D38" s="172"/>
      <c r="E38" s="172"/>
      <c r="F38" s="110">
        <f>SUM(F5:F37)</f>
        <v>976950</v>
      </c>
      <c r="G38" s="110">
        <f>SUM(G5:G37)</f>
        <v>8413790</v>
      </c>
      <c r="H38" s="110"/>
      <c r="I38" s="163"/>
      <c r="J38" s="111"/>
    </row>
    <row r="39" spans="1:10" ht="17.25" thickBot="1" x14ac:dyDescent="0.35">
      <c r="A39" s="172"/>
      <c r="B39" s="172"/>
      <c r="C39" s="172" t="s">
        <v>80</v>
      </c>
      <c r="D39" s="172"/>
      <c r="E39" s="172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172"/>
      <c r="B40" s="172"/>
      <c r="C40" s="172" t="s">
        <v>79</v>
      </c>
      <c r="D40" s="172"/>
      <c r="E40" s="172"/>
      <c r="F40" s="110">
        <f>F38+F39</f>
        <v>13908550</v>
      </c>
      <c r="G40" s="110">
        <f>G38+G39</f>
        <v>43791060.299999997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2" workbookViewId="0">
      <selection activeCell="F41" sqref="F4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177"/>
      <c r="G4" s="179"/>
      <c r="H4" s="179"/>
      <c r="I4" s="181"/>
      <c r="J4" s="171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72" t="s">
        <v>8</v>
      </c>
      <c r="D35" s="172"/>
      <c r="E35" s="172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172"/>
      <c r="B36" s="172"/>
      <c r="C36" s="172" t="s">
        <v>80</v>
      </c>
      <c r="D36" s="172"/>
      <c r="E36" s="172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172"/>
      <c r="B37" s="172"/>
      <c r="C37" s="172" t="s">
        <v>79</v>
      </c>
      <c r="D37" s="172"/>
      <c r="E37" s="172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177"/>
      <c r="G4" s="179"/>
      <c r="H4" s="179"/>
      <c r="I4" s="181"/>
      <c r="J4" s="171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72" t="s">
        <v>8</v>
      </c>
      <c r="D35" s="172"/>
      <c r="E35" s="172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172"/>
      <c r="B36" s="172"/>
      <c r="C36" s="172" t="s">
        <v>80</v>
      </c>
      <c r="D36" s="172"/>
      <c r="E36" s="172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172"/>
      <c r="B37" s="172"/>
      <c r="C37" s="172" t="s">
        <v>79</v>
      </c>
      <c r="D37" s="172"/>
      <c r="E37" s="172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177"/>
      <c r="G4" s="179"/>
      <c r="H4" s="179"/>
      <c r="I4" s="181"/>
      <c r="J4" s="171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172" t="s">
        <v>8</v>
      </c>
      <c r="D34" s="172"/>
      <c r="E34" s="172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172"/>
      <c r="B35" s="172"/>
      <c r="C35" s="172" t="s">
        <v>80</v>
      </c>
      <c r="D35" s="172"/>
      <c r="E35" s="172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172"/>
      <c r="B36" s="172"/>
      <c r="C36" s="172" t="s">
        <v>79</v>
      </c>
      <c r="D36" s="172"/>
      <c r="E36" s="172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177"/>
      <c r="G4" s="179"/>
      <c r="H4" s="179"/>
      <c r="I4" s="181"/>
      <c r="J4" s="171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72" t="s">
        <v>8</v>
      </c>
      <c r="D29" s="172"/>
      <c r="E29" s="172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172"/>
      <c r="B30" s="172"/>
      <c r="C30" s="172" t="s">
        <v>80</v>
      </c>
      <c r="D30" s="172"/>
      <c r="E30" s="172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172"/>
      <c r="B31" s="172"/>
      <c r="C31" s="172" t="s">
        <v>79</v>
      </c>
      <c r="D31" s="172"/>
      <c r="E31" s="172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177"/>
      <c r="G4" s="179"/>
      <c r="H4" s="179"/>
      <c r="I4" s="181"/>
      <c r="J4" s="171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72" t="s">
        <v>8</v>
      </c>
      <c r="D29" s="172"/>
      <c r="E29" s="172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172"/>
      <c r="B30" s="172"/>
      <c r="C30" s="172" t="s">
        <v>80</v>
      </c>
      <c r="D30" s="172"/>
      <c r="E30" s="172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172"/>
      <c r="B31" s="172"/>
      <c r="C31" s="172" t="s">
        <v>79</v>
      </c>
      <c r="D31" s="172"/>
      <c r="E31" s="172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177"/>
      <c r="G4" s="179"/>
      <c r="H4" s="179"/>
      <c r="I4" s="181"/>
      <c r="J4" s="171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72" t="s">
        <v>8</v>
      </c>
      <c r="D29" s="172"/>
      <c r="E29" s="172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172"/>
      <c r="B30" s="172"/>
      <c r="C30" s="172" t="s">
        <v>80</v>
      </c>
      <c r="D30" s="172"/>
      <c r="E30" s="172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172"/>
      <c r="B31" s="172"/>
      <c r="C31" s="172" t="s">
        <v>79</v>
      </c>
      <c r="D31" s="172"/>
      <c r="E31" s="172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177"/>
      <c r="G4" s="179"/>
      <c r="H4" s="179"/>
      <c r="I4" s="181"/>
      <c r="J4" s="171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72" t="s">
        <v>8</v>
      </c>
      <c r="D29" s="172"/>
      <c r="E29" s="172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172"/>
      <c r="B30" s="172"/>
      <c r="C30" s="172" t="s">
        <v>80</v>
      </c>
      <c r="D30" s="172"/>
      <c r="E30" s="172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172"/>
      <c r="B31" s="172"/>
      <c r="C31" s="172" t="s">
        <v>79</v>
      </c>
      <c r="D31" s="172"/>
      <c r="E31" s="172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77"/>
      <c r="G4" s="179"/>
      <c r="H4" s="179"/>
      <c r="I4" s="181"/>
      <c r="J4" s="171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72" t="s">
        <v>8</v>
      </c>
      <c r="D29" s="172"/>
      <c r="E29" s="172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172"/>
      <c r="B30" s="172"/>
      <c r="C30" s="172" t="s">
        <v>80</v>
      </c>
      <c r="D30" s="172"/>
      <c r="E30" s="172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172"/>
      <c r="B31" s="172"/>
      <c r="C31" s="172" t="s">
        <v>79</v>
      </c>
      <c r="D31" s="172"/>
      <c r="E31" s="172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73" t="s">
        <v>75</v>
      </c>
      <c r="B3" s="174"/>
      <c r="C3" s="173" t="s">
        <v>76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77"/>
      <c r="G4" s="179"/>
      <c r="H4" s="179"/>
      <c r="I4" s="181"/>
      <c r="J4" s="171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86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87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88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173" t="s">
        <v>8</v>
      </c>
      <c r="D29" s="175"/>
      <c r="E29" s="174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182"/>
      <c r="B30" s="183"/>
      <c r="C30" s="183" t="s">
        <v>80</v>
      </c>
      <c r="D30" s="183"/>
      <c r="E30" s="183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184"/>
      <c r="B31" s="185"/>
      <c r="C31" s="185" t="s">
        <v>79</v>
      </c>
      <c r="D31" s="185"/>
      <c r="E31" s="185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173" t="s">
        <v>6</v>
      </c>
      <c r="D3" s="175"/>
      <c r="E3" s="174"/>
      <c r="F3" s="176" t="s">
        <v>53</v>
      </c>
      <c r="G3" s="178" t="s">
        <v>52</v>
      </c>
      <c r="H3" s="178" t="s">
        <v>2</v>
      </c>
      <c r="I3" s="180" t="s">
        <v>7</v>
      </c>
      <c r="J3" s="170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177"/>
      <c r="G4" s="179"/>
      <c r="H4" s="179"/>
      <c r="I4" s="181"/>
      <c r="J4" s="171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89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90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91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192" t="s">
        <v>8</v>
      </c>
      <c r="D29" s="192"/>
      <c r="E29" s="192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182"/>
      <c r="B30" s="183"/>
      <c r="C30" s="183" t="s">
        <v>80</v>
      </c>
      <c r="D30" s="183"/>
      <c r="E30" s="183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184"/>
      <c r="B31" s="185"/>
      <c r="C31" s="185" t="s">
        <v>79</v>
      </c>
      <c r="D31" s="185"/>
      <c r="E31" s="185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0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14</vt:i4>
      </vt:variant>
    </vt:vector>
  </HeadingPairs>
  <TitlesOfParts>
    <vt:vector size="14" baseType="lpstr"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2017-01-19T04:54:00Z</dcterms:modified>
</cp:coreProperties>
</file>