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410"/>
  </bookViews>
  <sheets>
    <sheet name="각부서 현금출납장" sheetId="1" r:id="rId1"/>
    <sheet name="각부서 비품대장" sheetId="2" r:id="rId2"/>
    <sheet name="사무처 렌탈물품 대장" sheetId="3" r:id="rId3"/>
  </sheets>
  <calcPr calcId="171027"/>
</workbook>
</file>

<file path=xl/calcChain.xml><?xml version="1.0" encoding="utf-8"?>
<calcChain xmlns="http://schemas.openxmlformats.org/spreadsheetml/2006/main">
  <c r="L25" i="1"/>
  <c r="L23"/>
  <c r="M23" s="1"/>
  <c r="L22"/>
  <c r="M22" s="1"/>
  <c r="L20"/>
  <c r="L19"/>
  <c r="M19" s="1"/>
  <c r="I14"/>
  <c r="I15" s="1"/>
  <c r="I13"/>
  <c r="M21"/>
  <c r="M24"/>
  <c r="M25"/>
  <c r="M26"/>
  <c r="M20"/>
  <c r="K27"/>
  <c r="L27" l="1"/>
  <c r="M27"/>
  <c r="I5" l="1"/>
  <c r="I6" s="1"/>
  <c r="I7" s="1"/>
  <c r="I8" s="1"/>
  <c r="I9" s="1"/>
  <c r="I10" s="1"/>
  <c r="I11" s="1"/>
  <c r="I12" s="1"/>
  <c r="H16" l="1"/>
  <c r="G16"/>
  <c r="I16" l="1"/>
</calcChain>
</file>

<file path=xl/sharedStrings.xml><?xml version="1.0" encoding="utf-8"?>
<sst xmlns="http://schemas.openxmlformats.org/spreadsheetml/2006/main" count="96" uniqueCount="75">
  <si>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</si>
  <si>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</si>
  <si>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</si>
  <si>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</si>
  <si>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</si>
  <si>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</si>
  <si>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</si>
  <si>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</si>
  <si>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</si>
  <si>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</si>
  <si>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</si>
  <si>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</si>
  <si>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</si>
  <si>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</si>
  <si>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</si>
  <si>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</si>
  <si>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</si>
  <si>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</si>
  <si>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</si>
  <si>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</si>
  <si>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</si>
  <si>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</si>
  <si>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</si>
  <si>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홍 성 은</t>
    <phoneticPr fontId="1" type="noConversion"/>
  </si>
  <si>
    <t>증빙번호</t>
    <phoneticPr fontId="1" type="noConversion"/>
  </si>
  <si>
    <t>구분</t>
    <phoneticPr fontId="1" type="noConversion"/>
  </si>
  <si>
    <t>내역 (구매 장소/ 사용내역)</t>
    <phoneticPr fontId="1" type="noConversion"/>
  </si>
  <si>
    <t>합계</t>
    <phoneticPr fontId="1" type="noConversion"/>
  </si>
  <si>
    <t>집행</t>
    <phoneticPr fontId="1" type="noConversion"/>
  </si>
  <si>
    <t>잔액</t>
    <phoneticPr fontId="1" type="noConversion"/>
  </si>
  <si>
    <t>사업비</t>
    <phoneticPr fontId="1" type="noConversion"/>
  </si>
  <si>
    <t>담당부서</t>
    <phoneticPr fontId="1" type="noConversion"/>
  </si>
  <si>
    <t>성경공부 및 친교지원</t>
    <phoneticPr fontId="1" type="noConversion"/>
  </si>
  <si>
    <t>새신자팀</t>
    <phoneticPr fontId="1" type="noConversion"/>
  </si>
  <si>
    <t>활동비</t>
    <phoneticPr fontId="1" type="noConversion"/>
  </si>
  <si>
    <t>구분(현금/카드/이체)</t>
    <phoneticPr fontId="1" type="noConversion"/>
  </si>
  <si>
    <t xml:space="preserve">항목 </t>
    <phoneticPr fontId="1" type="noConversion"/>
  </si>
  <si>
    <t>금액</t>
    <phoneticPr fontId="1" type="noConversion"/>
  </si>
  <si>
    <t>양육부 (패밀리)</t>
    <phoneticPr fontId="1" type="noConversion"/>
  </si>
  <si>
    <t>청년부 식비</t>
    <phoneticPr fontId="1" type="noConversion"/>
  </si>
  <si>
    <t>운영비</t>
    <phoneticPr fontId="1" type="noConversion"/>
  </si>
  <si>
    <t>임원단 회의비</t>
    <phoneticPr fontId="1" type="noConversion"/>
  </si>
  <si>
    <t>찬양팀</t>
    <phoneticPr fontId="1" type="noConversion"/>
  </si>
  <si>
    <t>찬양준비 및 회의비</t>
    <phoneticPr fontId="1" type="noConversion"/>
  </si>
  <si>
    <t>새신자 선물 및 회의</t>
    <phoneticPr fontId="1" type="noConversion"/>
  </si>
  <si>
    <t>사업계획비
(심방, 사업계획 등)</t>
    <phoneticPr fontId="1" type="noConversion"/>
  </si>
  <si>
    <t>소계</t>
    <phoneticPr fontId="1" type="noConversion"/>
  </si>
  <si>
    <t xml:space="preserve">월 </t>
    <phoneticPr fontId="1" type="noConversion"/>
  </si>
  <si>
    <t>청년부</t>
    <phoneticPr fontId="1" type="noConversion"/>
  </si>
  <si>
    <t>임원단</t>
    <phoneticPr fontId="1" type="noConversion"/>
  </si>
  <si>
    <t>입금</t>
    <phoneticPr fontId="1" type="noConversion"/>
  </si>
  <si>
    <t>사업비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</si>
  <si>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(포에트리 청년부 10월) 현금출납 기록부</t>
    </r>
    <phoneticPr fontId="1" type="noConversion"/>
  </si>
  <si>
    <t>청년부 10월 예산 입금</t>
    <phoneticPr fontId="1" type="noConversion"/>
  </si>
  <si>
    <t>10월</t>
    <phoneticPr fontId="1" type="noConversion"/>
  </si>
  <si>
    <t>가을소풍 준비</t>
    <phoneticPr fontId="1" type="noConversion"/>
  </si>
  <si>
    <t>예비비</t>
    <phoneticPr fontId="1" type="noConversion"/>
  </si>
  <si>
    <t>사무비, 잡비</t>
    <phoneticPr fontId="1" type="noConversion"/>
  </si>
  <si>
    <t xml:space="preserve">10월 청년부 새신자 포함 식사 (가장맛있는 족발/청년부 식비) </t>
    <phoneticPr fontId="1" type="noConversion"/>
  </si>
  <si>
    <t xml:space="preserve">10월 청년부 새신자 포함 식사 (가장맛있는 족발/청년부 식비) </t>
    <phoneticPr fontId="1" type="noConversion"/>
  </si>
  <si>
    <t>양육부 친교 모임 지원 및 새신자 환영, (홍팥집/ 성경공부 및 친교지원)</t>
    <phoneticPr fontId="1" type="noConversion"/>
  </si>
  <si>
    <t>운영비</t>
    <phoneticPr fontId="1" type="noConversion"/>
  </si>
  <si>
    <t>운영비</t>
    <phoneticPr fontId="1" type="noConversion"/>
  </si>
  <si>
    <t>임원 회의 진행 (찬양집/ 임원단 회의비, 임원 3인+목사님)</t>
    <phoneticPr fontId="1" type="noConversion"/>
  </si>
  <si>
    <t>임원 회의 진행 (투썸종로3가역/ 임원단 회의비, 임원 3인+목사님)</t>
    <phoneticPr fontId="1" type="noConversion"/>
  </si>
  <si>
    <t>사업비</t>
    <phoneticPr fontId="1" type="noConversion"/>
  </si>
  <si>
    <t>양육부 친교모임용 다과구매 (GS25성내유토빌점/ 성경공부 및 친교지원)</t>
    <phoneticPr fontId="1" type="noConversion"/>
  </si>
  <si>
    <t>활동비</t>
    <phoneticPr fontId="1" type="noConversion"/>
  </si>
  <si>
    <t>청년부 심방비 (포메인 종로점/ 이필원 청년 심방)</t>
    <phoneticPr fontId="1" type="noConversion"/>
  </si>
  <si>
    <t>사업비</t>
    <phoneticPr fontId="1" type="noConversion"/>
  </si>
  <si>
    <t>양육부 친교모임 (호야커피/ 성경공부 및 친교지원)</t>
    <phoneticPr fontId="1" type="noConversion"/>
  </si>
  <si>
    <t>10월 청년부 식사 (BHC 올림픽점/ 청년부 식비)</t>
    <phoneticPr fontId="1" type="noConversion"/>
  </si>
  <si>
    <t>찬양팀 새 맴버 환영 회식 (미소야/찬양준비 및 회의비)</t>
    <phoneticPr fontId="1" type="noConversion"/>
  </si>
  <si>
    <t>찬양팀 새 맴버 환영 회식 (프랭크 서울(둔촌점)/찬양준비 및 회의비)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</si>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</sst>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_-&quot;₩&quot;* #,##0_-;\-&quot;₩&quot;* #,##0_-;_-&quot;₩&quot;* &quot;-&quot;_-;_-@_-"/>
    <numFmt numFmtId="177" formatCode="#,##0;[Red]#,##0"/>
    <numFmt numFmtId="178" formatCode="#,##0_ 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14"/>
      <color rgb="FF000000"/>
      <name val="한컴 윤고딕 240"/>
      <family val="1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함초롬바탕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</cellStyleXfs>
  <cellXfs count="8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3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right" vertical="center"/>
    </xf>
    <xf numFmtId="0" fontId="0" fillId="0" borderId="0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177" fontId="0" fillId="0" borderId="18" xfId="0" applyNumberFormat="1" applyBorder="1" applyAlignment="1">
      <alignment horizontal="right" vertical="center"/>
    </xf>
    <xf numFmtId="177" fontId="0" fillId="0" borderId="18" xfId="0" applyNumberFormat="1" applyBorder="1">
      <alignment vertical="center"/>
    </xf>
    <xf numFmtId="178" fontId="0" fillId="0" borderId="18" xfId="0" applyNumberForma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178" fontId="0" fillId="0" borderId="17" xfId="0" applyNumberFormat="1" applyBorder="1" applyAlignment="1">
      <alignment horizontal="right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177" fontId="0" fillId="0" borderId="24" xfId="0" applyNumberFormat="1" applyBorder="1" applyAlignment="1">
      <alignment horizontal="center" vertical="center"/>
    </xf>
    <xf numFmtId="0" fontId="0" fillId="0" borderId="24" xfId="0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177" fontId="4" fillId="0" borderId="12" xfId="0" applyNumberFormat="1" applyFont="1" applyBorder="1" applyAlignment="1">
      <alignment horizontal="right" vertical="center"/>
    </xf>
    <xf numFmtId="177" fontId="4" fillId="0" borderId="12" xfId="0" applyNumberFormat="1" applyFont="1" applyBorder="1">
      <alignment vertical="center"/>
    </xf>
    <xf numFmtId="176" fontId="0" fillId="0" borderId="1" xfId="1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176" fontId="4" fillId="3" borderId="1" xfId="1" applyFont="1" applyFill="1" applyBorder="1">
      <alignment vertical="center"/>
    </xf>
    <xf numFmtId="0" fontId="6" fillId="4" borderId="3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176" fontId="6" fillId="4" borderId="4" xfId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76" fontId="0" fillId="0" borderId="5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6" xfId="1" applyFont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176" fontId="0" fillId="0" borderId="34" xfId="1" applyFont="1" applyBorder="1" applyAlignment="1">
      <alignment horizontal="center" vertical="center"/>
    </xf>
    <xf numFmtId="176" fontId="6" fillId="3" borderId="4" xfId="1" applyFont="1" applyFill="1" applyBorder="1" applyAlignment="1">
      <alignment horizontal="center" vertical="center"/>
    </xf>
    <xf numFmtId="176" fontId="0" fillId="0" borderId="2" xfId="1" applyFont="1" applyBorder="1" applyAlignment="1">
      <alignment vertical="center"/>
    </xf>
    <xf numFmtId="176" fontId="0" fillId="0" borderId="37" xfId="1" applyFont="1" applyBorder="1" applyAlignment="1">
      <alignment vertical="center"/>
    </xf>
    <xf numFmtId="0" fontId="0" fillId="0" borderId="3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4" fillId="5" borderId="1" xfId="1" applyFont="1" applyFill="1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6" fontId="0" fillId="0" borderId="9" xfId="1" applyFont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6" fillId="3" borderId="36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7"/>
  <sheetViews>
    <sheetView tabSelected="1" zoomScale="70" zoomScaleNormal="70" workbookViewId="0">
      <selection activeCell="F27" sqref="F27"/>
    </sheetView>
  </sheetViews>
  <sheetFormatPr defaultRowHeight="16.5"/>
  <cols>
    <col min="2" max="2" width="5.875" style="32" customWidth="1"/>
    <col min="3" max="4" width="3.625" style="32" customWidth="1"/>
    <col min="5" max="5" width="19.5" style="32" customWidth="1"/>
    <col min="6" max="6" width="58.875" style="24" customWidth="1"/>
    <col min="7" max="7" width="12" style="25" customWidth="1"/>
    <col min="8" max="8" width="15.625" style="23" customWidth="1"/>
    <col min="9" max="9" width="16.25" style="25" customWidth="1"/>
    <col min="10" max="10" width="20.25" style="24" customWidth="1"/>
    <col min="11" max="11" width="19.75" style="24" customWidth="1"/>
    <col min="12" max="12" width="20.125" customWidth="1"/>
    <col min="13" max="13" width="19.875" customWidth="1"/>
  </cols>
  <sheetData>
    <row r="1" spans="1:13">
      <c r="F1" s="78" t="s">
        <v>52</v>
      </c>
      <c r="G1" s="78"/>
      <c r="H1" s="78"/>
      <c r="K1" s="24" t="s">
        <v>23</v>
      </c>
    </row>
    <row r="2" spans="1:13" ht="17.25" thickBot="1"/>
    <row r="3" spans="1:13" ht="33.75" thickBot="1">
      <c r="B3" s="43" t="s">
        <v>24</v>
      </c>
      <c r="C3" s="41" t="s">
        <v>3</v>
      </c>
      <c r="D3" s="38" t="s">
        <v>4</v>
      </c>
      <c r="E3" s="38" t="s">
        <v>25</v>
      </c>
      <c r="F3" s="37" t="s">
        <v>26</v>
      </c>
      <c r="G3" s="39" t="s">
        <v>0</v>
      </c>
      <c r="H3" s="39" t="s">
        <v>1</v>
      </c>
      <c r="I3" s="39" t="s">
        <v>2</v>
      </c>
      <c r="J3" s="37" t="s">
        <v>35</v>
      </c>
      <c r="K3" s="40" t="s">
        <v>5</v>
      </c>
    </row>
    <row r="4" spans="1:13" ht="24.75" customHeight="1" thickTop="1">
      <c r="B4" s="44"/>
      <c r="C4" s="42">
        <v>10</v>
      </c>
      <c r="D4" s="34">
        <v>2</v>
      </c>
      <c r="E4" s="34" t="s">
        <v>50</v>
      </c>
      <c r="F4" s="33" t="s">
        <v>53</v>
      </c>
      <c r="G4" s="35">
        <v>1265000</v>
      </c>
      <c r="H4" s="35"/>
      <c r="I4" s="36"/>
      <c r="J4" s="33"/>
      <c r="K4" s="33"/>
      <c r="M4" s="22"/>
    </row>
    <row r="5" spans="1:13" ht="18.75">
      <c r="B5" s="45">
        <v>1</v>
      </c>
      <c r="C5" s="42">
        <v>10</v>
      </c>
      <c r="D5" s="27">
        <v>2</v>
      </c>
      <c r="E5" s="27" t="s">
        <v>51</v>
      </c>
      <c r="F5" s="28" t="s">
        <v>58</v>
      </c>
      <c r="G5" s="29"/>
      <c r="H5" s="30">
        <v>85000</v>
      </c>
      <c r="I5" s="31">
        <f>G4-H5</f>
        <v>1180000</v>
      </c>
      <c r="J5" s="28" t="s">
        <v>74</v>
      </c>
      <c r="K5" s="28"/>
      <c r="M5" s="22"/>
    </row>
    <row r="6" spans="1:13">
      <c r="B6" s="45">
        <v>2</v>
      </c>
      <c r="C6" s="42">
        <v>10</v>
      </c>
      <c r="D6" s="27">
        <v>2</v>
      </c>
      <c r="E6" s="27" t="s">
        <v>51</v>
      </c>
      <c r="F6" s="28" t="s">
        <v>59</v>
      </c>
      <c r="G6" s="29"/>
      <c r="H6" s="30">
        <v>30000</v>
      </c>
      <c r="I6" s="31">
        <f>I5-H6</f>
        <v>1150000</v>
      </c>
      <c r="J6" s="28" t="s">
        <v>74</v>
      </c>
      <c r="K6" s="28"/>
    </row>
    <row r="7" spans="1:13" ht="33">
      <c r="B7" s="45">
        <v>3</v>
      </c>
      <c r="C7" s="42">
        <v>10</v>
      </c>
      <c r="D7" s="27">
        <v>2</v>
      </c>
      <c r="E7" s="27" t="s">
        <v>51</v>
      </c>
      <c r="F7" s="28" t="s">
        <v>60</v>
      </c>
      <c r="G7" s="29"/>
      <c r="H7" s="30">
        <v>13650</v>
      </c>
      <c r="I7" s="31">
        <f t="shared" ref="I7:I15" si="0">I6-H7</f>
        <v>1136350</v>
      </c>
      <c r="J7" s="28" t="s">
        <v>74</v>
      </c>
      <c r="K7" s="28"/>
    </row>
    <row r="8" spans="1:13">
      <c r="B8" s="45">
        <v>4</v>
      </c>
      <c r="C8" s="42">
        <v>10</v>
      </c>
      <c r="D8" s="27">
        <v>15</v>
      </c>
      <c r="E8" s="27" t="s">
        <v>61</v>
      </c>
      <c r="F8" s="28" t="s">
        <v>63</v>
      </c>
      <c r="G8" s="29"/>
      <c r="H8" s="30">
        <v>22000</v>
      </c>
      <c r="I8" s="31">
        <f t="shared" si="0"/>
        <v>1114350</v>
      </c>
      <c r="J8" s="28" t="s">
        <v>74</v>
      </c>
      <c r="K8" s="28"/>
    </row>
    <row r="9" spans="1:13">
      <c r="B9" s="45">
        <v>5</v>
      </c>
      <c r="C9" s="42">
        <v>10</v>
      </c>
      <c r="D9" s="27">
        <v>15</v>
      </c>
      <c r="E9" s="27" t="s">
        <v>62</v>
      </c>
      <c r="F9" s="28" t="s">
        <v>64</v>
      </c>
      <c r="G9" s="29"/>
      <c r="H9" s="30">
        <v>22500</v>
      </c>
      <c r="I9" s="31">
        <f t="shared" si="0"/>
        <v>1091850</v>
      </c>
      <c r="J9" s="28" t="s">
        <v>74</v>
      </c>
      <c r="K9" s="28"/>
    </row>
    <row r="10" spans="1:13" ht="33">
      <c r="B10" s="45">
        <v>6</v>
      </c>
      <c r="C10" s="42">
        <v>10</v>
      </c>
      <c r="D10" s="27">
        <v>16</v>
      </c>
      <c r="E10" s="27" t="s">
        <v>65</v>
      </c>
      <c r="F10" s="28" t="s">
        <v>66</v>
      </c>
      <c r="G10" s="29"/>
      <c r="H10" s="30">
        <v>22500</v>
      </c>
      <c r="I10" s="31">
        <f t="shared" si="0"/>
        <v>1069350</v>
      </c>
      <c r="J10" s="28" t="s">
        <v>74</v>
      </c>
      <c r="K10" s="28"/>
    </row>
    <row r="11" spans="1:13">
      <c r="B11" s="45">
        <v>7</v>
      </c>
      <c r="C11" s="42">
        <v>10</v>
      </c>
      <c r="D11" s="27">
        <v>20</v>
      </c>
      <c r="E11" s="27" t="s">
        <v>67</v>
      </c>
      <c r="F11" s="28" t="s">
        <v>68</v>
      </c>
      <c r="G11" s="29"/>
      <c r="H11" s="30">
        <v>22000</v>
      </c>
      <c r="I11" s="31">
        <f t="shared" si="0"/>
        <v>1047350</v>
      </c>
      <c r="J11" s="28" t="s">
        <v>74</v>
      </c>
      <c r="K11" s="28"/>
    </row>
    <row r="12" spans="1:13">
      <c r="B12" s="45">
        <v>8</v>
      </c>
      <c r="C12" s="42">
        <v>10</v>
      </c>
      <c r="D12" s="27">
        <v>23</v>
      </c>
      <c r="E12" s="27" t="s">
        <v>69</v>
      </c>
      <c r="F12" s="28" t="s">
        <v>70</v>
      </c>
      <c r="G12" s="29"/>
      <c r="H12" s="30">
        <v>26300</v>
      </c>
      <c r="I12" s="31">
        <f t="shared" si="0"/>
        <v>1021050</v>
      </c>
      <c r="J12" s="28" t="s">
        <v>74</v>
      </c>
      <c r="K12" s="28"/>
    </row>
    <row r="13" spans="1:13">
      <c r="B13" s="45">
        <v>9</v>
      </c>
      <c r="C13" s="42">
        <v>10</v>
      </c>
      <c r="D13" s="27">
        <v>30</v>
      </c>
      <c r="E13" s="27" t="s">
        <v>69</v>
      </c>
      <c r="F13" s="28" t="s">
        <v>71</v>
      </c>
      <c r="G13" s="29"/>
      <c r="H13" s="30">
        <v>55500</v>
      </c>
      <c r="I13" s="31">
        <f t="shared" si="0"/>
        <v>965550</v>
      </c>
      <c r="J13" s="28" t="s">
        <v>74</v>
      </c>
      <c r="K13" s="28"/>
    </row>
    <row r="14" spans="1:13">
      <c r="B14" s="45">
        <v>10</v>
      </c>
      <c r="C14" s="42">
        <v>10</v>
      </c>
      <c r="D14" s="27">
        <v>30</v>
      </c>
      <c r="E14" s="27" t="s">
        <v>61</v>
      </c>
      <c r="F14" s="28" t="s">
        <v>72</v>
      </c>
      <c r="G14" s="29"/>
      <c r="H14" s="30">
        <v>16500</v>
      </c>
      <c r="I14" s="31">
        <f t="shared" si="0"/>
        <v>949050</v>
      </c>
      <c r="J14" s="28" t="s">
        <v>74</v>
      </c>
      <c r="K14" s="28"/>
    </row>
    <row r="15" spans="1:13" ht="16.5" customHeight="1" thickBot="1">
      <c r="B15" s="45">
        <v>11</v>
      </c>
      <c r="C15" s="42">
        <v>10</v>
      </c>
      <c r="D15" s="27">
        <v>30</v>
      </c>
      <c r="E15" s="27" t="s">
        <v>61</v>
      </c>
      <c r="F15" s="28" t="s">
        <v>73</v>
      </c>
      <c r="G15" s="29"/>
      <c r="H15" s="30">
        <v>3600</v>
      </c>
      <c r="I15" s="31">
        <f t="shared" si="0"/>
        <v>945450</v>
      </c>
      <c r="J15" s="28" t="s">
        <v>74</v>
      </c>
      <c r="K15" s="28"/>
    </row>
    <row r="16" spans="1:13" s="5" customFormat="1" ht="17.25" thickBot="1">
      <c r="A16" s="26"/>
      <c r="B16" s="46"/>
      <c r="C16" s="47"/>
      <c r="D16" s="48"/>
      <c r="E16" s="48"/>
      <c r="F16" s="49" t="s">
        <v>27</v>
      </c>
      <c r="G16" s="50">
        <f>SUM(G4:G15)</f>
        <v>1265000</v>
      </c>
      <c r="H16" s="51">
        <f>SUM(H4:H15)</f>
        <v>319550</v>
      </c>
      <c r="I16" s="50">
        <f>G16-H16</f>
        <v>945450</v>
      </c>
      <c r="J16" s="49"/>
      <c r="K16" s="49"/>
    </row>
    <row r="17" spans="7:13" ht="17.25" thickBot="1"/>
    <row r="18" spans="7:13" ht="17.25" thickBot="1">
      <c r="G18" s="55" t="s">
        <v>47</v>
      </c>
      <c r="H18" s="56" t="s">
        <v>25</v>
      </c>
      <c r="I18" s="56" t="s">
        <v>31</v>
      </c>
      <c r="J18" s="57" t="s">
        <v>36</v>
      </c>
      <c r="K18" s="58" t="s">
        <v>37</v>
      </c>
      <c r="L18" s="53" t="s">
        <v>28</v>
      </c>
      <c r="M18" s="53" t="s">
        <v>29</v>
      </c>
    </row>
    <row r="19" spans="7:13">
      <c r="G19" s="81" t="s">
        <v>54</v>
      </c>
      <c r="H19" s="79" t="s">
        <v>30</v>
      </c>
      <c r="I19" s="70" t="s">
        <v>38</v>
      </c>
      <c r="J19" s="59" t="s">
        <v>32</v>
      </c>
      <c r="K19" s="60">
        <v>200000</v>
      </c>
      <c r="L19" s="52">
        <f>H7+H10+H12</f>
        <v>62450</v>
      </c>
      <c r="M19" s="52">
        <f>K19-L19</f>
        <v>137550</v>
      </c>
    </row>
    <row r="20" spans="7:13">
      <c r="G20" s="81"/>
      <c r="H20" s="80"/>
      <c r="I20" s="79" t="s">
        <v>49</v>
      </c>
      <c r="J20" s="59" t="s">
        <v>39</v>
      </c>
      <c r="K20" s="60">
        <v>300000</v>
      </c>
      <c r="L20" s="52">
        <f>H5+H6+H13</f>
        <v>170500</v>
      </c>
      <c r="M20" s="52">
        <f>K20-L20</f>
        <v>129500</v>
      </c>
    </row>
    <row r="21" spans="7:13">
      <c r="G21" s="81"/>
      <c r="H21" s="82"/>
      <c r="I21" s="82"/>
      <c r="J21" s="59" t="s">
        <v>55</v>
      </c>
      <c r="K21" s="60">
        <v>200000</v>
      </c>
      <c r="L21" s="52">
        <v>0</v>
      </c>
      <c r="M21" s="52">
        <f t="shared" ref="M21:M26" si="1">K21-L21</f>
        <v>200000</v>
      </c>
    </row>
    <row r="22" spans="7:13">
      <c r="G22" s="81"/>
      <c r="H22" s="79" t="s">
        <v>40</v>
      </c>
      <c r="I22" s="61" t="s">
        <v>49</v>
      </c>
      <c r="J22" s="62" t="s">
        <v>41</v>
      </c>
      <c r="K22" s="63">
        <v>150000</v>
      </c>
      <c r="L22" s="52">
        <f>H8+H9</f>
        <v>44500</v>
      </c>
      <c r="M22" s="52">
        <f t="shared" si="1"/>
        <v>105500</v>
      </c>
    </row>
    <row r="23" spans="7:13">
      <c r="G23" s="81"/>
      <c r="H23" s="80"/>
      <c r="I23" s="61" t="s">
        <v>42</v>
      </c>
      <c r="J23" s="62" t="s">
        <v>43</v>
      </c>
      <c r="K23" s="63">
        <v>100000</v>
      </c>
      <c r="L23" s="52">
        <f>H14+H15</f>
        <v>20100</v>
      </c>
      <c r="M23" s="52">
        <f t="shared" si="1"/>
        <v>79900</v>
      </c>
    </row>
    <row r="24" spans="7:13" ht="27" customHeight="1">
      <c r="G24" s="81"/>
      <c r="H24" s="80"/>
      <c r="I24" s="69" t="s">
        <v>33</v>
      </c>
      <c r="J24" s="64" t="s">
        <v>44</v>
      </c>
      <c r="K24" s="65">
        <v>65000</v>
      </c>
      <c r="L24" s="68">
        <v>0</v>
      </c>
      <c r="M24" s="52">
        <f t="shared" si="1"/>
        <v>65000</v>
      </c>
    </row>
    <row r="25" spans="7:13" ht="33">
      <c r="G25" s="81"/>
      <c r="H25" s="61" t="s">
        <v>34</v>
      </c>
      <c r="I25" s="61" t="s">
        <v>48</v>
      </c>
      <c r="J25" s="62" t="s">
        <v>45</v>
      </c>
      <c r="K25" s="63">
        <v>100000</v>
      </c>
      <c r="L25" s="67">
        <f>H11</f>
        <v>22000</v>
      </c>
      <c r="M25" s="52">
        <f t="shared" si="1"/>
        <v>78000</v>
      </c>
    </row>
    <row r="26" spans="7:13" ht="17.25" thickBot="1">
      <c r="G26" s="81"/>
      <c r="H26" s="72" t="s">
        <v>56</v>
      </c>
      <c r="I26" s="72" t="s">
        <v>48</v>
      </c>
      <c r="J26" s="73" t="s">
        <v>57</v>
      </c>
      <c r="K26" s="74">
        <v>150000</v>
      </c>
      <c r="L26" s="67">
        <v>0</v>
      </c>
      <c r="M26" s="52">
        <f t="shared" si="1"/>
        <v>150000</v>
      </c>
    </row>
    <row r="27" spans="7:13" ht="17.25" thickBot="1">
      <c r="G27" s="75" t="s">
        <v>46</v>
      </c>
      <c r="H27" s="76"/>
      <c r="I27" s="76"/>
      <c r="J27" s="77"/>
      <c r="K27" s="66">
        <f>SUM(K19:K26)</f>
        <v>1265000</v>
      </c>
      <c r="L27" s="71">
        <f>SUM(L19:L26)</f>
        <v>319550</v>
      </c>
      <c r="M27" s="54">
        <f>SUM(M19:M26)</f>
        <v>945450</v>
      </c>
    </row>
  </sheetData>
  <mergeCells count="6">
    <mergeCell ref="G27:J27"/>
    <mergeCell ref="F1:H1"/>
    <mergeCell ref="H22:H24"/>
    <mergeCell ref="G19:G26"/>
    <mergeCell ref="H19:H21"/>
    <mergeCell ref="I20:I21"/>
  </mergeCells>
  <phoneticPr fontId="1" type="noConversion"/>
  <pageMargins left="0.7" right="0.7" top="0.75" bottom="0.75" header="0.3" footer="0.3"/>
  <pageSetup paperSize="9" scale="52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16</v>
      </c>
      <c r="H2" t="s">
        <v>6</v>
      </c>
    </row>
    <row r="3" spans="1:10" ht="17.25" thickBot="1"/>
    <row r="4" spans="1:10" ht="17.25" thickBot="1">
      <c r="A4" s="14" t="s">
        <v>7</v>
      </c>
      <c r="B4" s="14" t="s">
        <v>8</v>
      </c>
      <c r="C4" s="10" t="s">
        <v>9</v>
      </c>
      <c r="D4" s="10" t="s">
        <v>17</v>
      </c>
      <c r="E4" s="2" t="s">
        <v>10</v>
      </c>
      <c r="F4" s="2" t="s">
        <v>11</v>
      </c>
      <c r="G4" s="2" t="s">
        <v>12</v>
      </c>
      <c r="H4" s="2" t="s">
        <v>13</v>
      </c>
      <c r="I4" s="2" t="s">
        <v>15</v>
      </c>
      <c r="J4" s="9" t="s">
        <v>14</v>
      </c>
    </row>
    <row r="5" spans="1:10">
      <c r="A5" s="15"/>
      <c r="B5" s="15"/>
      <c r="C5" s="11"/>
      <c r="D5" s="11"/>
      <c r="E5" s="8"/>
      <c r="F5" s="8"/>
      <c r="G5" s="8"/>
      <c r="H5" s="8"/>
      <c r="I5" s="8"/>
      <c r="J5" s="3"/>
    </row>
    <row r="6" spans="1:10">
      <c r="A6" s="16"/>
      <c r="B6" s="16"/>
      <c r="C6" s="12"/>
      <c r="D6" s="12"/>
      <c r="E6" s="1"/>
      <c r="F6" s="1"/>
      <c r="G6" s="1"/>
      <c r="H6" s="1"/>
      <c r="I6" s="1"/>
      <c r="J6" s="4"/>
    </row>
    <row r="7" spans="1:10">
      <c r="A7" s="16"/>
      <c r="B7" s="16"/>
      <c r="C7" s="12"/>
      <c r="D7" s="12"/>
      <c r="E7" s="1"/>
      <c r="F7" s="1"/>
      <c r="G7" s="1"/>
      <c r="H7" s="1"/>
      <c r="I7" s="1"/>
      <c r="J7" s="4"/>
    </row>
    <row r="8" spans="1:10">
      <c r="A8" s="16"/>
      <c r="B8" s="16"/>
      <c r="C8" s="12"/>
      <c r="D8" s="12"/>
      <c r="E8" s="1"/>
      <c r="F8" s="1"/>
      <c r="G8" s="1"/>
      <c r="H8" s="1"/>
      <c r="I8" s="1"/>
      <c r="J8" s="4"/>
    </row>
    <row r="9" spans="1:10">
      <c r="A9" s="16"/>
      <c r="B9" s="16"/>
      <c r="C9" s="12"/>
      <c r="D9" s="12"/>
      <c r="E9" s="1"/>
      <c r="F9" s="1"/>
      <c r="G9" s="1"/>
      <c r="H9" s="1"/>
      <c r="I9" s="1"/>
      <c r="J9" s="4"/>
    </row>
    <row r="10" spans="1:10">
      <c r="A10" s="16"/>
      <c r="B10" s="16"/>
      <c r="C10" s="12"/>
      <c r="D10" s="12"/>
      <c r="E10" s="1"/>
      <c r="F10" s="1"/>
      <c r="G10" s="1"/>
      <c r="H10" s="1"/>
      <c r="I10" s="1"/>
      <c r="J10" s="4"/>
    </row>
    <row r="11" spans="1:10">
      <c r="A11" s="16"/>
      <c r="B11" s="16"/>
      <c r="C11" s="12"/>
      <c r="D11" s="12"/>
      <c r="E11" s="1"/>
      <c r="F11" s="1"/>
      <c r="G11" s="1"/>
      <c r="H11" s="1"/>
      <c r="I11" s="1"/>
      <c r="J11" s="4"/>
    </row>
    <row r="12" spans="1:10">
      <c r="A12" s="16"/>
      <c r="B12" s="16"/>
      <c r="C12" s="12"/>
      <c r="D12" s="12"/>
      <c r="E12" s="1"/>
      <c r="F12" s="1"/>
      <c r="G12" s="1"/>
      <c r="H12" s="1"/>
      <c r="I12" s="1"/>
      <c r="J12" s="4"/>
    </row>
    <row r="13" spans="1:10">
      <c r="A13" s="16"/>
      <c r="B13" s="16"/>
      <c r="C13" s="12"/>
      <c r="D13" s="12"/>
      <c r="E13" s="1"/>
      <c r="F13" s="1"/>
      <c r="G13" s="1"/>
      <c r="H13" s="1"/>
      <c r="I13" s="1"/>
      <c r="J13" s="4"/>
    </row>
    <row r="14" spans="1:10">
      <c r="A14" s="16"/>
      <c r="B14" s="16"/>
      <c r="C14" s="12"/>
      <c r="D14" s="12"/>
      <c r="E14" s="1"/>
      <c r="F14" s="1"/>
      <c r="G14" s="1"/>
      <c r="H14" s="1"/>
      <c r="I14" s="1"/>
      <c r="J14" s="4"/>
    </row>
    <row r="15" spans="1:10">
      <c r="A15" s="16"/>
      <c r="B15" s="16"/>
      <c r="C15" s="12"/>
      <c r="D15" s="12"/>
      <c r="E15" s="1"/>
      <c r="F15" s="1"/>
      <c r="G15" s="1"/>
      <c r="H15" s="1"/>
      <c r="I15" s="1"/>
      <c r="J15" s="4"/>
    </row>
    <row r="16" spans="1:10">
      <c r="A16" s="16"/>
      <c r="B16" s="16"/>
      <c r="C16" s="12"/>
      <c r="D16" s="12"/>
      <c r="E16" s="1"/>
      <c r="F16" s="1"/>
      <c r="G16" s="1"/>
      <c r="H16" s="1"/>
      <c r="I16" s="1"/>
      <c r="J16" s="4"/>
    </row>
    <row r="17" spans="1:10">
      <c r="A17" s="16"/>
      <c r="B17" s="16"/>
      <c r="C17" s="12"/>
      <c r="D17" s="12"/>
      <c r="E17" s="1"/>
      <c r="F17" s="1"/>
      <c r="G17" s="1"/>
      <c r="H17" s="1"/>
      <c r="I17" s="1"/>
      <c r="J17" s="4"/>
    </row>
    <row r="18" spans="1:10">
      <c r="A18" s="16"/>
      <c r="B18" s="16"/>
      <c r="C18" s="12"/>
      <c r="D18" s="12"/>
      <c r="E18" s="1"/>
      <c r="F18" s="1"/>
      <c r="G18" s="1"/>
      <c r="H18" s="1"/>
      <c r="I18" s="1"/>
      <c r="J18" s="4"/>
    </row>
    <row r="19" spans="1:10">
      <c r="A19" s="16"/>
      <c r="B19" s="16"/>
      <c r="C19" s="12"/>
      <c r="D19" s="12"/>
      <c r="E19" s="1"/>
      <c r="F19" s="1"/>
      <c r="G19" s="1"/>
      <c r="H19" s="1"/>
      <c r="I19" s="1"/>
      <c r="J19" s="4"/>
    </row>
    <row r="20" spans="1:10">
      <c r="A20" s="16"/>
      <c r="B20" s="16"/>
      <c r="C20" s="12"/>
      <c r="D20" s="12"/>
      <c r="E20" s="1"/>
      <c r="F20" s="1"/>
      <c r="G20" s="1"/>
      <c r="H20" s="1"/>
      <c r="I20" s="1"/>
      <c r="J20" s="4"/>
    </row>
    <row r="21" spans="1:10">
      <c r="A21" s="16"/>
      <c r="B21" s="16"/>
      <c r="C21" s="12"/>
      <c r="D21" s="12"/>
      <c r="E21" s="1"/>
      <c r="F21" s="1"/>
      <c r="G21" s="1"/>
      <c r="H21" s="1"/>
      <c r="I21" s="1"/>
      <c r="J21" s="4"/>
    </row>
    <row r="22" spans="1:10">
      <c r="A22" s="16"/>
      <c r="B22" s="16"/>
      <c r="C22" s="12"/>
      <c r="D22" s="12"/>
      <c r="E22" s="1"/>
      <c r="F22" s="1"/>
      <c r="G22" s="1"/>
      <c r="H22" s="1"/>
      <c r="I22" s="1"/>
      <c r="J22" s="4"/>
    </row>
    <row r="23" spans="1:10">
      <c r="A23" s="16"/>
      <c r="B23" s="16"/>
      <c r="C23" s="12"/>
      <c r="D23" s="12"/>
      <c r="E23" s="1"/>
      <c r="F23" s="1"/>
      <c r="G23" s="1"/>
      <c r="H23" s="1"/>
      <c r="I23" s="1"/>
      <c r="J23" s="4"/>
    </row>
    <row r="24" spans="1:10">
      <c r="A24" s="16"/>
      <c r="B24" s="16"/>
      <c r="C24" s="12"/>
      <c r="D24" s="12"/>
      <c r="E24" s="1"/>
      <c r="F24" s="1"/>
      <c r="G24" s="1"/>
      <c r="H24" s="1"/>
      <c r="I24" s="1"/>
      <c r="J24" s="4"/>
    </row>
    <row r="25" spans="1:10">
      <c r="A25" s="16"/>
      <c r="B25" s="16"/>
      <c r="C25" s="12"/>
      <c r="D25" s="12"/>
      <c r="E25" s="1"/>
      <c r="F25" s="1"/>
      <c r="G25" s="1"/>
      <c r="H25" s="1"/>
      <c r="I25" s="1"/>
      <c r="J25" s="4"/>
    </row>
    <row r="26" spans="1:10">
      <c r="A26" s="16"/>
      <c r="B26" s="16"/>
      <c r="C26" s="12"/>
      <c r="D26" s="12"/>
      <c r="E26" s="1"/>
      <c r="F26" s="1"/>
      <c r="G26" s="1"/>
      <c r="H26" s="1"/>
      <c r="I26" s="1"/>
      <c r="J26" s="4"/>
    </row>
    <row r="27" spans="1:10">
      <c r="A27" s="16"/>
      <c r="B27" s="16"/>
      <c r="C27" s="12"/>
      <c r="D27" s="12"/>
      <c r="E27" s="1"/>
      <c r="F27" s="1"/>
      <c r="G27" s="1"/>
      <c r="H27" s="1"/>
      <c r="I27" s="1"/>
      <c r="J27" s="4"/>
    </row>
    <row r="28" spans="1:10">
      <c r="A28" s="16"/>
      <c r="B28" s="16"/>
      <c r="C28" s="12"/>
      <c r="D28" s="12"/>
      <c r="E28" s="1"/>
      <c r="F28" s="1"/>
      <c r="G28" s="1"/>
      <c r="H28" s="1"/>
      <c r="I28" s="1"/>
      <c r="J28" s="4"/>
    </row>
    <row r="29" spans="1:10" ht="17.25" thickBot="1">
      <c r="A29" s="17"/>
      <c r="B29" s="17"/>
      <c r="C29" s="13"/>
      <c r="D29" s="13"/>
      <c r="E29" s="6"/>
      <c r="F29" s="6"/>
      <c r="G29" s="6"/>
      <c r="H29" s="6"/>
      <c r="I29" s="6"/>
      <c r="J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4" t="s">
        <v>7</v>
      </c>
      <c r="B1" s="10" t="s">
        <v>8</v>
      </c>
      <c r="C1" s="2" t="s">
        <v>9</v>
      </c>
      <c r="D1" s="2" t="s">
        <v>20</v>
      </c>
      <c r="E1" s="2" t="s">
        <v>18</v>
      </c>
      <c r="F1" s="2" t="s">
        <v>19</v>
      </c>
      <c r="G1" s="18" t="s">
        <v>21</v>
      </c>
      <c r="H1" s="9" t="s">
        <v>22</v>
      </c>
    </row>
    <row r="2" spans="1:8">
      <c r="A2" s="15"/>
      <c r="B2" s="11"/>
      <c r="C2" s="8"/>
      <c r="D2" s="8"/>
      <c r="E2" s="8"/>
      <c r="F2" s="8"/>
      <c r="G2" s="19"/>
      <c r="H2" s="3"/>
    </row>
    <row r="3" spans="1:8">
      <c r="A3" s="16"/>
      <c r="B3" s="12"/>
      <c r="C3" s="1"/>
      <c r="D3" s="1"/>
      <c r="E3" s="1"/>
      <c r="F3" s="1"/>
      <c r="G3" s="20"/>
      <c r="H3" s="4"/>
    </row>
    <row r="4" spans="1:8">
      <c r="A4" s="16"/>
      <c r="B4" s="12"/>
      <c r="C4" s="1"/>
      <c r="D4" s="1"/>
      <c r="E4" s="1"/>
      <c r="F4" s="1"/>
      <c r="G4" s="20"/>
      <c r="H4" s="4"/>
    </row>
    <row r="5" spans="1:8">
      <c r="A5" s="16"/>
      <c r="B5" s="12"/>
      <c r="C5" s="1"/>
      <c r="D5" s="1"/>
      <c r="E5" s="1"/>
      <c r="F5" s="1"/>
      <c r="G5" s="20"/>
      <c r="H5" s="4"/>
    </row>
    <row r="6" spans="1:8">
      <c r="A6" s="16"/>
      <c r="B6" s="12"/>
      <c r="C6" s="1"/>
      <c r="D6" s="1"/>
      <c r="E6" s="1"/>
      <c r="F6" s="1"/>
      <c r="G6" s="20"/>
      <c r="H6" s="4"/>
    </row>
    <row r="7" spans="1:8">
      <c r="A7" s="16"/>
      <c r="B7" s="12"/>
      <c r="C7" s="1"/>
      <c r="D7" s="1"/>
      <c r="E7" s="1"/>
      <c r="F7" s="1"/>
      <c r="G7" s="20"/>
      <c r="H7" s="4"/>
    </row>
    <row r="8" spans="1:8">
      <c r="A8" s="16"/>
      <c r="B8" s="12"/>
      <c r="C8" s="1"/>
      <c r="D8" s="1"/>
      <c r="E8" s="1"/>
      <c r="F8" s="1"/>
      <c r="G8" s="20"/>
      <c r="H8" s="4"/>
    </row>
    <row r="9" spans="1:8">
      <c r="A9" s="16"/>
      <c r="B9" s="12"/>
      <c r="C9" s="1"/>
      <c r="D9" s="1"/>
      <c r="E9" s="1"/>
      <c r="F9" s="1"/>
      <c r="G9" s="20"/>
      <c r="H9" s="4"/>
    </row>
    <row r="10" spans="1:8">
      <c r="A10" s="16"/>
      <c r="B10" s="12"/>
      <c r="C10" s="1"/>
      <c r="D10" s="1"/>
      <c r="E10" s="1"/>
      <c r="F10" s="1"/>
      <c r="G10" s="20"/>
      <c r="H10" s="4"/>
    </row>
    <row r="11" spans="1:8">
      <c r="A11" s="16"/>
      <c r="B11" s="12"/>
      <c r="C11" s="1"/>
      <c r="D11" s="1"/>
      <c r="E11" s="1"/>
      <c r="F11" s="1"/>
      <c r="G11" s="20"/>
      <c r="H11" s="4"/>
    </row>
    <row r="12" spans="1:8">
      <c r="A12" s="16"/>
      <c r="B12" s="12"/>
      <c r="C12" s="1"/>
      <c r="D12" s="1"/>
      <c r="E12" s="1"/>
      <c r="F12" s="1"/>
      <c r="G12" s="20"/>
      <c r="H12" s="4"/>
    </row>
    <row r="13" spans="1:8">
      <c r="A13" s="16"/>
      <c r="B13" s="12"/>
      <c r="C13" s="1"/>
      <c r="D13" s="1"/>
      <c r="E13" s="1"/>
      <c r="F13" s="1"/>
      <c r="G13" s="20"/>
      <c r="H13" s="4"/>
    </row>
    <row r="14" spans="1:8">
      <c r="A14" s="16"/>
      <c r="B14" s="12"/>
      <c r="C14" s="1"/>
      <c r="D14" s="1"/>
      <c r="E14" s="1"/>
      <c r="F14" s="1"/>
      <c r="G14" s="20"/>
      <c r="H14" s="4"/>
    </row>
    <row r="15" spans="1:8">
      <c r="A15" s="16"/>
      <c r="B15" s="12"/>
      <c r="C15" s="1"/>
      <c r="D15" s="1"/>
      <c r="E15" s="1"/>
      <c r="F15" s="1"/>
      <c r="G15" s="20"/>
      <c r="H15" s="4"/>
    </row>
    <row r="16" spans="1:8">
      <c r="A16" s="16"/>
      <c r="B16" s="12"/>
      <c r="C16" s="1"/>
      <c r="D16" s="1"/>
      <c r="E16" s="1"/>
      <c r="F16" s="1"/>
      <c r="G16" s="20"/>
      <c r="H16" s="4"/>
    </row>
    <row r="17" spans="1:8">
      <c r="A17" s="16"/>
      <c r="B17" s="12"/>
      <c r="C17" s="1"/>
      <c r="D17" s="1"/>
      <c r="E17" s="1"/>
      <c r="F17" s="1"/>
      <c r="G17" s="20"/>
      <c r="H17" s="4"/>
    </row>
    <row r="18" spans="1:8">
      <c r="A18" s="16"/>
      <c r="B18" s="12"/>
      <c r="C18" s="1"/>
      <c r="D18" s="1"/>
      <c r="E18" s="1"/>
      <c r="F18" s="1"/>
      <c r="G18" s="20"/>
      <c r="H18" s="4"/>
    </row>
    <row r="19" spans="1:8">
      <c r="A19" s="16"/>
      <c r="B19" s="12"/>
      <c r="C19" s="1"/>
      <c r="D19" s="1"/>
      <c r="E19" s="1"/>
      <c r="F19" s="1"/>
      <c r="G19" s="20"/>
      <c r="H19" s="4"/>
    </row>
    <row r="20" spans="1:8">
      <c r="A20" s="16"/>
      <c r="B20" s="12"/>
      <c r="C20" s="1"/>
      <c r="D20" s="1"/>
      <c r="E20" s="1"/>
      <c r="F20" s="1"/>
      <c r="G20" s="20"/>
      <c r="H20" s="4"/>
    </row>
    <row r="21" spans="1:8">
      <c r="A21" s="16"/>
      <c r="B21" s="12"/>
      <c r="C21" s="1"/>
      <c r="D21" s="1"/>
      <c r="E21" s="1"/>
      <c r="F21" s="1"/>
      <c r="G21" s="20"/>
      <c r="H21" s="4"/>
    </row>
    <row r="22" spans="1:8">
      <c r="A22" s="16"/>
      <c r="B22" s="12"/>
      <c r="C22" s="1"/>
      <c r="D22" s="1"/>
      <c r="E22" s="1"/>
      <c r="F22" s="1"/>
      <c r="G22" s="20"/>
      <c r="H22" s="4"/>
    </row>
    <row r="23" spans="1:8">
      <c r="A23" s="16"/>
      <c r="B23" s="12"/>
      <c r="C23" s="1"/>
      <c r="D23" s="1"/>
      <c r="E23" s="1"/>
      <c r="F23" s="1"/>
      <c r="G23" s="20"/>
      <c r="H23" s="4"/>
    </row>
    <row r="24" spans="1:8">
      <c r="A24" s="16"/>
      <c r="B24" s="12"/>
      <c r="C24" s="1"/>
      <c r="D24" s="1"/>
      <c r="E24" s="1"/>
      <c r="F24" s="1"/>
      <c r="G24" s="20"/>
      <c r="H24" s="4"/>
    </row>
    <row r="25" spans="1:8">
      <c r="A25" s="16"/>
      <c r="B25" s="12"/>
      <c r="C25" s="1"/>
      <c r="D25" s="1"/>
      <c r="E25" s="1"/>
      <c r="F25" s="1"/>
      <c r="G25" s="20"/>
      <c r="H25" s="4"/>
    </row>
    <row r="26" spans="1:8">
      <c r="A26" s="16"/>
      <c r="B26" s="12"/>
      <c r="C26" s="1"/>
      <c r="D26" s="1"/>
      <c r="E26" s="1"/>
      <c r="F26" s="1"/>
      <c r="G26" s="20"/>
      <c r="H26" s="4"/>
    </row>
    <row r="27" spans="1:8">
      <c r="A27" s="16"/>
      <c r="B27" s="12"/>
      <c r="C27" s="1"/>
      <c r="D27" s="1"/>
      <c r="E27" s="1"/>
      <c r="F27" s="1"/>
      <c r="G27" s="20"/>
      <c r="H27" s="4"/>
    </row>
    <row r="28" spans="1:8">
      <c r="A28" s="16"/>
      <c r="B28" s="12"/>
      <c r="C28" s="1"/>
      <c r="D28" s="1"/>
      <c r="E28" s="1"/>
      <c r="F28" s="1"/>
      <c r="G28" s="20"/>
      <c r="H28" s="4"/>
    </row>
    <row r="29" spans="1:8" ht="17.25" thickBot="1">
      <c r="A29" s="17"/>
      <c r="B29" s="13"/>
      <c r="C29" s="6"/>
      <c r="D29" s="6"/>
      <c r="E29" s="6"/>
      <c r="F29" s="6"/>
      <c r="G29" s="21"/>
      <c r="H29" s="7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2016-09-03T05:15:33Z</cp:lastPrinted>
  <dcterms:created xsi:type="dcterms:W3CDTF">2015-12-28T06:38:00Z</dcterms:created>
  <dcterms:modified xsi:type="dcterms:W3CDTF">2016-11-12T23:34:20Z</dcterms:modified>
</cp:coreProperties>
</file>