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345" windowHeight="4410"/>
  </bookViews>
  <sheets>
    <sheet name="각부서 현금출납장" sheetId="1" r:id="rId1"/>
    <sheet name="각부서 비품대장" sheetId="2" r:id="rId2"/>
    <sheet name="사무처 렌탈물품 대장" sheetId="3" r:id="rId3"/>
  </sheets>
  <calcPr calcId="171027"/>
</workbook>
</file>

<file path=xl/calcChain.xml><?xml version="1.0" encoding="utf-8"?>
<calcChain xmlns="http://schemas.openxmlformats.org/spreadsheetml/2006/main">
  <c r="H45" i="1"/>
  <c r="G45" l="1"/>
  <c r="I45" s="1"/>
  <c r="I4"/>
  <c r="I5" s="1"/>
  <c r="I6" s="1"/>
  <c r="I7" s="1"/>
  <c r="I8" s="1"/>
  <c r="I9" s="1"/>
  <c r="I10" s="1"/>
  <c r="I11" s="1"/>
  <c r="I12" s="1"/>
  <c r="I13" s="1"/>
  <c r="I15" s="1"/>
  <c r="I16" s="1"/>
  <c r="I17" s="1"/>
  <c r="I18" s="1"/>
  <c r="I19" s="1"/>
  <c r="I20" s="1"/>
  <c r="I21" s="1"/>
  <c r="I22" s="1"/>
  <c r="I23" s="1"/>
  <c r="I24" s="1"/>
  <c r="I25" s="1"/>
  <c r="I26" s="1"/>
  <c r="I27" s="1"/>
  <c r="I28" s="1"/>
  <c r="I29" s="1"/>
  <c r="I30" s="1"/>
  <c r="I31" s="1"/>
  <c r="I32" s="1"/>
  <c r="I33" s="1"/>
  <c r="I34" s="1"/>
  <c r="I35" s="1"/>
  <c r="I36" s="1"/>
  <c r="I37" s="1"/>
  <c r="I38" s="1"/>
  <c r="I39" s="1"/>
  <c r="I40" s="1"/>
  <c r="I41" s="1"/>
  <c r="I42" s="1"/>
  <c r="I43" s="1"/>
  <c r="I44" s="1"/>
</calcChain>
</file>

<file path=xl/sharedStrings.xml><?xml version="1.0" encoding="utf-8"?>
<sst xmlns="http://schemas.openxmlformats.org/spreadsheetml/2006/main" count="148" uniqueCount="114">
  <si>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</si>
  <si>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</si>
  <si>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</si>
  <si>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</si>
  <si>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</si>
  <si>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</si>
  <si>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</si>
  <si>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</si>
  <si>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</si>
  <si>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</si>
  <si>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</si>
  <si>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</si>
  <si>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</si>
  <si>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</si>
  <si>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</si>
  <si>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</si>
  <si>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</si>
  <si>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</si>
  <si>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</si>
  <si>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</si>
  <si>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</si>
  <si>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</si>
  <si>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</si>
  <si>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기록자: 홍 성 은</t>
    <phoneticPr fontId="1" type="noConversion"/>
  </si>
  <si>
    <t>증빙번호</t>
    <phoneticPr fontId="1" type="noConversion"/>
  </si>
  <si>
    <t>구분</t>
    <phoneticPr fontId="1" type="noConversion"/>
  </si>
  <si>
    <t>내역 (구매 장소/ 사용내역)</t>
    <phoneticPr fontId="1" type="noConversion"/>
  </si>
  <si>
    <t>합계</t>
    <phoneticPr fontId="1" type="noConversion"/>
  </si>
  <si>
    <t>카드</t>
    <phoneticPr fontId="1" type="noConversion"/>
  </si>
  <si>
    <t>구분(현금/카드/이체)</t>
    <phoneticPr fontId="1" type="noConversion"/>
  </si>
  <si>
    <t>카드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</si>
  <si>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(포에트리 청년부/ 중고등부 하계수련회) 현금출납 기록부</t>
    </r>
    <phoneticPr fontId="1" type="noConversion"/>
  </si>
  <si>
    <t>하계수련회 숙박비 선금지금을 위한 예산 선금 입금</t>
    <phoneticPr fontId="1" type="noConversion"/>
  </si>
  <si>
    <t>청년부 하계 수련회 예산 입금</t>
    <phoneticPr fontId="1" type="noConversion"/>
  </si>
  <si>
    <t>중고등부 하계 수련회 예산</t>
    <phoneticPr fontId="1" type="noConversion"/>
  </si>
  <si>
    <t>하계 수련회 숙박비 선금 지급</t>
    <phoneticPr fontId="1" type="noConversion"/>
  </si>
  <si>
    <t>계좌이체</t>
    <phoneticPr fontId="1" type="noConversion"/>
  </si>
  <si>
    <t>숙박비</t>
    <phoneticPr fontId="1" type="noConversion"/>
  </si>
  <si>
    <t>티셔츠 판매 수익 (1,205,000원) - {티셔츠 제작비 (1,480,000원) - 지원비 (500,000원)}</t>
    <phoneticPr fontId="1" type="noConversion"/>
  </si>
  <si>
    <t>가용 예산 총액</t>
    <phoneticPr fontId="1" type="noConversion"/>
  </si>
  <si>
    <t>찬조금</t>
    <phoneticPr fontId="1" type="noConversion"/>
  </si>
  <si>
    <t>예산선금</t>
    <phoneticPr fontId="1" type="noConversion"/>
  </si>
  <si>
    <t xml:space="preserve">예산 </t>
    <phoneticPr fontId="1" type="noConversion"/>
  </si>
  <si>
    <t>예산</t>
    <phoneticPr fontId="1" type="noConversion"/>
  </si>
  <si>
    <t>수익</t>
    <phoneticPr fontId="1" type="noConversion"/>
  </si>
  <si>
    <t>찬조금</t>
    <phoneticPr fontId="1" type="noConversion"/>
  </si>
  <si>
    <t>장로고시준비반</t>
    <phoneticPr fontId="1" type="noConversion"/>
  </si>
  <si>
    <t>회비</t>
    <phoneticPr fontId="1" type="noConversion"/>
  </si>
  <si>
    <t>청년부 회비 (총 25인, 선발대 25,000원, 후발대 20,000원, 사역자 및 봉사자 일부 회비 제외)</t>
    <phoneticPr fontId="1" type="noConversion"/>
  </si>
  <si>
    <t>회비</t>
    <phoneticPr fontId="1" type="noConversion"/>
  </si>
  <si>
    <t>중고등부 회비 (1인 20,000원, 총 14명)</t>
    <phoneticPr fontId="1" type="noConversion"/>
  </si>
  <si>
    <t>청년부장 이혜경 집사님 (1부 성가대)</t>
    <phoneticPr fontId="1" type="noConversion"/>
  </si>
  <si>
    <t>정순애 집사님 (1부 성가대)</t>
    <phoneticPr fontId="1" type="noConversion"/>
  </si>
  <si>
    <t>-</t>
    <phoneticPr fontId="1" type="noConversion"/>
  </si>
  <si>
    <t>현금</t>
    <phoneticPr fontId="1" type="noConversion"/>
  </si>
  <si>
    <t>현금</t>
    <phoneticPr fontId="1" type="noConversion"/>
  </si>
  <si>
    <t>현금/계좌이체</t>
    <phoneticPr fontId="1" type="noConversion"/>
  </si>
  <si>
    <t>현금</t>
    <phoneticPr fontId="1" type="noConversion"/>
  </si>
  <si>
    <t>행사비</t>
    <phoneticPr fontId="1" type="noConversion"/>
  </si>
  <si>
    <t>레크레이션 상품, 선물 구매 (11번가/ 상품 구매)</t>
    <phoneticPr fontId="1" type="noConversion"/>
  </si>
  <si>
    <t>식비 (식사비)</t>
    <phoneticPr fontId="1" type="noConversion"/>
  </si>
  <si>
    <t>수련회용 간식 및 다과 구매 (이마트/간식, 라면 등 구매)</t>
    <phoneticPr fontId="1" type="noConversion"/>
  </si>
  <si>
    <t>행사비</t>
    <phoneticPr fontId="1" type="noConversion"/>
  </si>
  <si>
    <t>소모품비 (이마트/ 수련회용 레크레이션 준비물 구매)</t>
    <phoneticPr fontId="1" type="noConversion"/>
  </si>
  <si>
    <t>식비 (식사비)</t>
    <phoneticPr fontId="1" type="noConversion"/>
  </si>
  <si>
    <t>선발대 점심식사 (세븐일레븐/ 선발대 음료수 구입)</t>
    <phoneticPr fontId="1" type="noConversion"/>
  </si>
  <si>
    <t>선발대 점심식사 (전주식당/ 선발대 점심)</t>
    <phoneticPr fontId="1" type="noConversion"/>
  </si>
  <si>
    <t>교통비</t>
    <phoneticPr fontId="1" type="noConversion"/>
  </si>
  <si>
    <t>톨게이트 비용 (서울춘천고속도로, 남양주/ 톨게이트 비용)</t>
    <phoneticPr fontId="1" type="noConversion"/>
  </si>
  <si>
    <t>입장료 등 행사비 (현대수상레저/ 수상스키)</t>
    <phoneticPr fontId="1" type="noConversion"/>
  </si>
  <si>
    <t>계좌이체 (오호섭)</t>
    <phoneticPr fontId="1" type="noConversion"/>
  </si>
  <si>
    <t>계좌이체 (박종한)</t>
    <phoneticPr fontId="1" type="noConversion"/>
  </si>
  <si>
    <t>저녁식사 (한국맥도날드서울둔촌/ 딜리버리, 후발대 석식)</t>
    <phoneticPr fontId="1" type="noConversion"/>
  </si>
  <si>
    <t>식비(식사비)</t>
    <phoneticPr fontId="1" type="noConversion"/>
  </si>
  <si>
    <t>후발대 점심식사 (한국맥도날드서울둔촌/ 토요일 후발대 중식)</t>
    <phoneticPr fontId="1" type="noConversion"/>
  </si>
  <si>
    <t>카드</t>
    <phoneticPr fontId="1" type="noConversion"/>
  </si>
  <si>
    <t>김기천 계좌이체</t>
    <phoneticPr fontId="1" type="noConversion"/>
  </si>
  <si>
    <t>교통비</t>
    <phoneticPr fontId="1" type="noConversion"/>
  </si>
  <si>
    <t>주유비 (㈜스마트로/ 토요일 후발대 주유비)</t>
    <phoneticPr fontId="1" type="noConversion"/>
  </si>
  <si>
    <t>김기천 계좌이체</t>
    <phoneticPr fontId="1" type="noConversion"/>
  </si>
  <si>
    <t>후발대 픽업차량 점심식사 (원조양평해장국/ 김요한, 홍성은, 송우석, 정은서, 박세영 5인 중식)</t>
    <phoneticPr fontId="1" type="noConversion"/>
  </si>
  <si>
    <t>식비(식사비)</t>
    <phoneticPr fontId="1" type="noConversion"/>
  </si>
  <si>
    <t>간식비 (양근할인마트/ 수련회 간식비)</t>
    <phoneticPr fontId="1" type="noConversion"/>
  </si>
  <si>
    <t>간식비 (양근할인마트/ 수련회 간식비 - 아이스크림)</t>
    <phoneticPr fontId="1" type="noConversion"/>
  </si>
  <si>
    <t>수련회 물품 구매 (양근할인마트/ 소모품 구매, 칫솔 5개입, 레크레이션 활용)</t>
    <phoneticPr fontId="1" type="noConversion"/>
  </si>
  <si>
    <t>숙박비/식비</t>
    <phoneticPr fontId="1" type="noConversion"/>
  </si>
  <si>
    <t>수련회 숙박 및 식비 (노블레스(스카이벨리)펜션/ 총 50명, 2박, 10명 식사비 공제-일찍 출발함 결재)</t>
    <phoneticPr fontId="1" type="noConversion"/>
  </si>
  <si>
    <t>계좌이체</t>
    <phoneticPr fontId="1" type="noConversion"/>
  </si>
  <si>
    <t>15.증빙영수증 참고</t>
    <phoneticPr fontId="1" type="noConversion"/>
  </si>
  <si>
    <t>마지막날 식사비용 (옥천고읍냉면/ 총 36명 - 냉면 33개, 완자 2개)</t>
    <phoneticPr fontId="1" type="noConversion"/>
  </si>
  <si>
    <t>교통비</t>
    <phoneticPr fontId="1" type="noConversion"/>
  </si>
  <si>
    <t>차량임차비 (그린하나투어/ 왕복 + 후발대 편도 추가)</t>
    <phoneticPr fontId="1" type="noConversion"/>
  </si>
  <si>
    <t>계좌이체 (박진관)</t>
    <phoneticPr fontId="1" type="noConversion"/>
  </si>
  <si>
    <t>레크레이션 상품, 선물 구매 (스타벅스/ 스타벅스 카드 11개 구매 - 1장 10,000원)</t>
    <phoneticPr fontId="1" type="noConversion"/>
  </si>
  <si>
    <t>레크레이션 상품, 선물 구매 (GS 25/ 문화상품권 13장 )</t>
    <phoneticPr fontId="1" type="noConversion"/>
  </si>
  <si>
    <t>답사비</t>
    <phoneticPr fontId="1" type="noConversion"/>
  </si>
  <si>
    <t>차량 주유비</t>
    <phoneticPr fontId="1" type="noConversion"/>
  </si>
  <si>
    <t>고속도로 통행료 (하행 1)</t>
    <phoneticPr fontId="1" type="noConversion"/>
  </si>
  <si>
    <t>답사비</t>
    <phoneticPr fontId="1" type="noConversion"/>
  </si>
  <si>
    <t>고속도로 통행료 (하행 2)</t>
    <phoneticPr fontId="1" type="noConversion"/>
  </si>
  <si>
    <t>고속도로 통행료 (상행 1)</t>
    <phoneticPr fontId="1" type="noConversion"/>
  </si>
  <si>
    <t>답사비</t>
    <phoneticPr fontId="1" type="noConversion"/>
  </si>
  <si>
    <t>고속도로 통행료 (상행 2)</t>
    <phoneticPr fontId="1" type="noConversion"/>
  </si>
  <si>
    <t>답사 후 식사</t>
    <phoneticPr fontId="1" type="noConversion"/>
  </si>
  <si>
    <t>차량 주유비</t>
    <phoneticPr fontId="1" type="noConversion"/>
  </si>
  <si>
    <t>답사비</t>
    <phoneticPr fontId="1" type="noConversion"/>
  </si>
  <si>
    <t>예비비</t>
    <phoneticPr fontId="1" type="noConversion"/>
  </si>
  <si>
    <t>보험가입 (CHUBB 국내보험 가입 총 47명)</t>
    <phoneticPr fontId="1" type="noConversion"/>
  </si>
  <si>
    <t>계좌이체</t>
    <phoneticPr fontId="1" type="noConversion"/>
  </si>
  <si>
    <t>20~27은 별도 증빙 
(중고등부 영수증)</t>
    <phoneticPr fontId="1" type="noConversion"/>
  </si>
  <si>
    <t>보험가입증서 증빙</t>
    <phoneticPr fontId="1" type="noConversion"/>
  </si>
  <si>
    <t>현금</t>
    <phoneticPr fontId="1" type="noConversion"/>
  </si>
  <si>
    <t>-</t>
    <phoneticPr fontId="1" type="noConversion"/>
  </si>
  <si>
    <t>간식 구매 (코스트코/ 물, 음료, 과자, 소시지 등)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</si>
</sst>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#,##0;[Red]#,##0"/>
    <numFmt numFmtId="177" formatCode="#,##0_ "/>
  </numFmts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b/>
      <sz val="14"/>
      <color rgb="FF000000"/>
      <name val="한컴 윤고딕 240"/>
      <family val="1"/>
      <charset val="129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2" xfId="0" applyBorder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3" fillId="0" borderId="0" xfId="0" applyFont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right" vertical="center"/>
    </xf>
    <xf numFmtId="0" fontId="0" fillId="0" borderId="0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176" fontId="0" fillId="0" borderId="18" xfId="0" applyNumberFormat="1" applyBorder="1" applyAlignment="1">
      <alignment horizontal="right" vertical="center"/>
    </xf>
    <xf numFmtId="176" fontId="0" fillId="0" borderId="18" xfId="0" applyNumberFormat="1" applyBorder="1">
      <alignment vertical="center"/>
    </xf>
    <xf numFmtId="177" fontId="0" fillId="0" borderId="18" xfId="0" applyNumberFormat="1" applyBorder="1" applyAlignment="1">
      <alignment horizontal="right" vertical="center"/>
    </xf>
    <xf numFmtId="0" fontId="0" fillId="0" borderId="24" xfId="0" applyBorder="1" applyAlignment="1">
      <alignment horizontal="center" vertical="center" wrapText="1"/>
    </xf>
    <xf numFmtId="176" fontId="0" fillId="0" borderId="24" xfId="0" applyNumberFormat="1" applyBorder="1" applyAlignment="1">
      <alignment horizontal="right" vertical="center"/>
    </xf>
    <xf numFmtId="176" fontId="0" fillId="0" borderId="24" xfId="0" applyNumberFormat="1" applyBorder="1">
      <alignment vertical="center"/>
    </xf>
    <xf numFmtId="0" fontId="0" fillId="0" borderId="0" xfId="0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7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176" fontId="0" fillId="0" borderId="17" xfId="0" applyNumberFormat="1" applyBorder="1" applyAlignment="1">
      <alignment horizontal="right" vertical="center"/>
    </xf>
    <xf numFmtId="177" fontId="0" fillId="0" borderId="17" xfId="0" applyNumberFormat="1" applyBorder="1" applyAlignment="1">
      <alignment horizontal="right" vertical="center"/>
    </xf>
    <xf numFmtId="0" fontId="0" fillId="0" borderId="25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/>
    </xf>
    <xf numFmtId="176" fontId="0" fillId="0" borderId="25" xfId="0" applyNumberFormat="1" applyBorder="1" applyAlignment="1">
      <alignment horizontal="center" vertical="center"/>
    </xf>
    <xf numFmtId="0" fontId="0" fillId="0" borderId="25" xfId="0" applyFill="1" applyBorder="1" applyAlignment="1">
      <alignment horizontal="center" vertical="center" wrapText="1"/>
    </xf>
    <xf numFmtId="0" fontId="0" fillId="0" borderId="2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8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176" fontId="4" fillId="0" borderId="12" xfId="0" applyNumberFormat="1" applyFont="1" applyBorder="1" applyAlignment="1">
      <alignment horizontal="right" vertical="center"/>
    </xf>
    <xf numFmtId="176" fontId="4" fillId="0" borderId="12" xfId="0" applyNumberFormat="1" applyFont="1" applyBorder="1">
      <alignment vertical="center"/>
    </xf>
    <xf numFmtId="0" fontId="0" fillId="2" borderId="0" xfId="0" applyFill="1">
      <alignment vertical="center"/>
    </xf>
    <xf numFmtId="0" fontId="0" fillId="2" borderId="32" xfId="0" applyFill="1" applyBorder="1" applyAlignment="1">
      <alignment horizontal="center" vertical="center"/>
    </xf>
    <xf numFmtId="0" fontId="0" fillId="2" borderId="32" xfId="0" applyFill="1" applyBorder="1" applyAlignment="1">
      <alignment horizontal="center" vertical="center" wrapText="1"/>
    </xf>
    <xf numFmtId="176" fontId="0" fillId="2" borderId="32" xfId="0" applyNumberFormat="1" applyFill="1" applyBorder="1" applyAlignment="1">
      <alignment horizontal="right" vertical="center"/>
    </xf>
    <xf numFmtId="176" fontId="0" fillId="2" borderId="32" xfId="0" applyNumberFormat="1" applyFill="1" applyBorder="1">
      <alignment vertical="center"/>
    </xf>
    <xf numFmtId="177" fontId="0" fillId="2" borderId="32" xfId="0" applyNumberFormat="1" applyFill="1" applyBorder="1" applyAlignment="1">
      <alignment horizontal="right" vertical="center"/>
    </xf>
    <xf numFmtId="177" fontId="4" fillId="0" borderId="18" xfId="0" applyNumberFormat="1" applyFont="1" applyBorder="1" applyAlignment="1">
      <alignment horizontal="right" vertical="center"/>
    </xf>
    <xf numFmtId="0" fontId="0" fillId="0" borderId="34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18" xfId="0" applyBorder="1" applyAlignment="1">
      <alignment vertical="center" wrapText="1"/>
    </xf>
    <xf numFmtId="0" fontId="0" fillId="0" borderId="37" xfId="0" applyBorder="1" applyAlignment="1">
      <alignment vertical="center" wrapText="1"/>
    </xf>
    <xf numFmtId="176" fontId="0" fillId="0" borderId="0" xfId="0" applyNumberFormat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45"/>
  <sheetViews>
    <sheetView tabSelected="1" topLeftCell="A36" zoomScale="80" zoomScaleNormal="80" workbookViewId="0">
      <selection activeCell="H18" sqref="H18"/>
    </sheetView>
  </sheetViews>
  <sheetFormatPr defaultRowHeight="16.5"/>
  <cols>
    <col min="2" max="2" width="5.875" style="35" customWidth="1"/>
    <col min="3" max="4" width="3.625" style="35" customWidth="1"/>
    <col min="5" max="5" width="19.5" style="35" customWidth="1"/>
    <col min="6" max="6" width="58.875" style="24" customWidth="1"/>
    <col min="7" max="7" width="12" style="25" customWidth="1"/>
    <col min="8" max="8" width="15.625" style="23" customWidth="1"/>
    <col min="9" max="9" width="16.25" style="25" customWidth="1"/>
    <col min="10" max="10" width="20.25" style="24" customWidth="1"/>
    <col min="11" max="11" width="19.75" style="24" customWidth="1"/>
    <col min="12" max="12" width="20.125" customWidth="1"/>
    <col min="13" max="13" width="19.875" customWidth="1"/>
  </cols>
  <sheetData>
    <row r="1" spans="2:13">
      <c r="F1" s="70" t="s">
        <v>31</v>
      </c>
      <c r="G1" s="70"/>
      <c r="H1" s="70"/>
      <c r="K1" s="24" t="s">
        <v>23</v>
      </c>
    </row>
    <row r="2" spans="2:13" ht="17.25" thickBot="1"/>
    <row r="3" spans="2:13" ht="33.75" thickBot="1">
      <c r="B3" s="47" t="s">
        <v>24</v>
      </c>
      <c r="C3" s="45" t="s">
        <v>3</v>
      </c>
      <c r="D3" s="42" t="s">
        <v>4</v>
      </c>
      <c r="E3" s="42" t="s">
        <v>25</v>
      </c>
      <c r="F3" s="41" t="s">
        <v>26</v>
      </c>
      <c r="G3" s="43" t="s">
        <v>0</v>
      </c>
      <c r="H3" s="43" t="s">
        <v>1</v>
      </c>
      <c r="I3" s="43" t="s">
        <v>2</v>
      </c>
      <c r="J3" s="41" t="s">
        <v>29</v>
      </c>
      <c r="K3" s="44" t="s">
        <v>5</v>
      </c>
    </row>
    <row r="4" spans="2:13" ht="24.75" customHeight="1" thickTop="1">
      <c r="B4" s="48"/>
      <c r="C4" s="46">
        <v>5</v>
      </c>
      <c r="D4" s="38">
        <v>6</v>
      </c>
      <c r="E4" s="38" t="s">
        <v>41</v>
      </c>
      <c r="F4" s="37" t="s">
        <v>32</v>
      </c>
      <c r="G4" s="39">
        <v>500000</v>
      </c>
      <c r="H4" s="39"/>
      <c r="I4" s="40">
        <f>G4-H4</f>
        <v>500000</v>
      </c>
      <c r="J4" s="37"/>
      <c r="K4" s="37"/>
      <c r="M4" s="22"/>
    </row>
    <row r="5" spans="2:13" ht="18.75">
      <c r="B5" s="49"/>
      <c r="C5" s="46">
        <v>7</v>
      </c>
      <c r="D5" s="27">
        <v>27</v>
      </c>
      <c r="E5" s="27" t="s">
        <v>42</v>
      </c>
      <c r="F5" s="28" t="s">
        <v>33</v>
      </c>
      <c r="G5" s="29">
        <v>4200000</v>
      </c>
      <c r="H5" s="30"/>
      <c r="I5" s="31">
        <f>I4+G5</f>
        <v>4700000</v>
      </c>
      <c r="J5" s="28" t="s">
        <v>28</v>
      </c>
      <c r="K5" s="28"/>
      <c r="M5" s="22"/>
    </row>
    <row r="6" spans="2:13">
      <c r="B6" s="49"/>
      <c r="C6" s="46">
        <v>7</v>
      </c>
      <c r="D6" s="27">
        <v>24</v>
      </c>
      <c r="E6" s="27" t="s">
        <v>43</v>
      </c>
      <c r="F6" s="28" t="s">
        <v>34</v>
      </c>
      <c r="G6" s="29">
        <v>5010000</v>
      </c>
      <c r="H6" s="30"/>
      <c r="I6" s="31">
        <f>I5+G6</f>
        <v>9710000</v>
      </c>
      <c r="J6" s="28" t="s">
        <v>28</v>
      </c>
      <c r="K6" s="28"/>
    </row>
    <row r="7" spans="2:13" ht="33">
      <c r="B7" s="49"/>
      <c r="C7" s="46">
        <v>8</v>
      </c>
      <c r="D7" s="27">
        <v>14</v>
      </c>
      <c r="E7" s="27" t="s">
        <v>44</v>
      </c>
      <c r="F7" s="28" t="s">
        <v>38</v>
      </c>
      <c r="G7" s="29">
        <v>225000</v>
      </c>
      <c r="H7" s="30"/>
      <c r="I7" s="31">
        <f>I6+G7</f>
        <v>9935000</v>
      </c>
      <c r="J7" s="28" t="s">
        <v>53</v>
      </c>
      <c r="K7" s="28"/>
    </row>
    <row r="8" spans="2:13">
      <c r="B8" s="49"/>
      <c r="C8" s="46">
        <v>8</v>
      </c>
      <c r="D8" s="27">
        <v>1</v>
      </c>
      <c r="E8" s="27" t="s">
        <v>40</v>
      </c>
      <c r="F8" s="28" t="s">
        <v>51</v>
      </c>
      <c r="G8" s="29">
        <v>200000</v>
      </c>
      <c r="H8" s="30"/>
      <c r="I8" s="31">
        <f t="shared" ref="I8:I13" si="0">I7+G8</f>
        <v>10135000</v>
      </c>
      <c r="J8" s="28" t="s">
        <v>36</v>
      </c>
      <c r="K8" s="28"/>
    </row>
    <row r="9" spans="2:13">
      <c r="B9" s="49"/>
      <c r="C9" s="46">
        <v>8</v>
      </c>
      <c r="D9" s="27">
        <v>3</v>
      </c>
      <c r="E9" s="27" t="s">
        <v>45</v>
      </c>
      <c r="F9" s="28" t="s">
        <v>52</v>
      </c>
      <c r="G9" s="29">
        <v>100000</v>
      </c>
      <c r="H9" s="30"/>
      <c r="I9" s="31">
        <f t="shared" si="0"/>
        <v>10235000</v>
      </c>
      <c r="J9" s="28" t="s">
        <v>36</v>
      </c>
      <c r="K9" s="28"/>
    </row>
    <row r="10" spans="2:13">
      <c r="B10" s="49"/>
      <c r="C10" s="46">
        <v>8</v>
      </c>
      <c r="D10" s="27">
        <v>20</v>
      </c>
      <c r="E10" s="27" t="s">
        <v>45</v>
      </c>
      <c r="F10" s="28" t="s">
        <v>46</v>
      </c>
      <c r="G10" s="29">
        <v>100000</v>
      </c>
      <c r="H10" s="30"/>
      <c r="I10" s="31">
        <f t="shared" si="0"/>
        <v>10335000</v>
      </c>
      <c r="J10" s="28" t="s">
        <v>54</v>
      </c>
      <c r="K10" s="28"/>
    </row>
    <row r="11" spans="2:13" ht="33">
      <c r="B11" s="49"/>
      <c r="C11" s="46">
        <v>8</v>
      </c>
      <c r="D11" s="27">
        <v>21</v>
      </c>
      <c r="E11" s="27" t="s">
        <v>47</v>
      </c>
      <c r="F11" s="28" t="s">
        <v>48</v>
      </c>
      <c r="G11" s="29">
        <v>540000</v>
      </c>
      <c r="H11" s="30"/>
      <c r="I11" s="31">
        <f t="shared" si="0"/>
        <v>10875000</v>
      </c>
      <c r="J11" s="28" t="s">
        <v>56</v>
      </c>
      <c r="K11" s="28"/>
    </row>
    <row r="12" spans="2:13">
      <c r="B12" s="49"/>
      <c r="C12" s="46">
        <v>8</v>
      </c>
      <c r="D12" s="27">
        <v>21</v>
      </c>
      <c r="E12" s="27" t="s">
        <v>49</v>
      </c>
      <c r="F12" s="28" t="s">
        <v>50</v>
      </c>
      <c r="G12" s="29">
        <v>280000</v>
      </c>
      <c r="H12" s="30"/>
      <c r="I12" s="31">
        <f t="shared" si="0"/>
        <v>11155000</v>
      </c>
      <c r="J12" s="28" t="s">
        <v>57</v>
      </c>
      <c r="K12" s="28"/>
    </row>
    <row r="13" spans="2:13">
      <c r="B13" s="49"/>
      <c r="C13" s="46"/>
      <c r="D13" s="27"/>
      <c r="E13" s="27" t="s">
        <v>39</v>
      </c>
      <c r="F13" s="28"/>
      <c r="G13" s="29"/>
      <c r="H13" s="30"/>
      <c r="I13" s="63">
        <f t="shared" si="0"/>
        <v>11155000</v>
      </c>
      <c r="J13" s="28"/>
      <c r="K13" s="28"/>
    </row>
    <row r="14" spans="2:13" s="57" customFormat="1">
      <c r="B14" s="58"/>
      <c r="C14" s="58"/>
      <c r="D14" s="58"/>
      <c r="E14" s="58"/>
      <c r="F14" s="59"/>
      <c r="G14" s="60"/>
      <c r="H14" s="61"/>
      <c r="I14" s="62"/>
      <c r="J14" s="59"/>
      <c r="K14" s="59"/>
    </row>
    <row r="15" spans="2:13">
      <c r="B15" s="49">
        <v>15</v>
      </c>
      <c r="C15" s="46">
        <v>5</v>
      </c>
      <c r="D15" s="27">
        <v>6</v>
      </c>
      <c r="E15" s="27" t="s">
        <v>37</v>
      </c>
      <c r="F15" s="28" t="s">
        <v>35</v>
      </c>
      <c r="G15" s="29"/>
      <c r="H15" s="30">
        <v>500000</v>
      </c>
      <c r="I15" s="31">
        <f>I13-H15</f>
        <v>10655000</v>
      </c>
      <c r="J15" s="28" t="s">
        <v>71</v>
      </c>
      <c r="K15" s="28" t="s">
        <v>88</v>
      </c>
    </row>
    <row r="16" spans="2:13">
      <c r="B16" s="49">
        <v>1</v>
      </c>
      <c r="C16" s="46">
        <v>8</v>
      </c>
      <c r="D16" s="27">
        <v>15</v>
      </c>
      <c r="E16" s="27" t="s">
        <v>58</v>
      </c>
      <c r="F16" s="28" t="s">
        <v>59</v>
      </c>
      <c r="G16" s="29"/>
      <c r="H16" s="30">
        <v>164190</v>
      </c>
      <c r="I16" s="31">
        <f>I15-H16</f>
        <v>10490810</v>
      </c>
      <c r="J16" s="28" t="s">
        <v>30</v>
      </c>
      <c r="K16" s="28"/>
    </row>
    <row r="17" spans="2:11">
      <c r="B17" s="49">
        <v>2</v>
      </c>
      <c r="C17" s="46">
        <v>8</v>
      </c>
      <c r="D17" s="27">
        <v>18</v>
      </c>
      <c r="E17" s="27" t="s">
        <v>60</v>
      </c>
      <c r="F17" s="28" t="s">
        <v>61</v>
      </c>
      <c r="G17" s="29"/>
      <c r="H17" s="30">
        <v>157000</v>
      </c>
      <c r="I17" s="31">
        <f>I16-H17</f>
        <v>10333810</v>
      </c>
      <c r="J17" s="28" t="s">
        <v>57</v>
      </c>
      <c r="K17" s="28"/>
    </row>
    <row r="18" spans="2:11">
      <c r="B18" s="49">
        <v>3</v>
      </c>
      <c r="C18" s="46">
        <v>8</v>
      </c>
      <c r="D18" s="27">
        <v>18</v>
      </c>
      <c r="E18" s="27" t="s">
        <v>62</v>
      </c>
      <c r="F18" s="28" t="s">
        <v>63</v>
      </c>
      <c r="G18" s="29"/>
      <c r="H18" s="30">
        <v>7860</v>
      </c>
      <c r="I18" s="31">
        <f t="shared" ref="I18:I43" si="1">I17-H18</f>
        <v>10325950</v>
      </c>
      <c r="J18" s="28" t="s">
        <v>55</v>
      </c>
      <c r="K18" s="28"/>
    </row>
    <row r="19" spans="2:11">
      <c r="B19" s="49">
        <v>4</v>
      </c>
      <c r="C19" s="46">
        <v>8</v>
      </c>
      <c r="D19" s="27">
        <v>19</v>
      </c>
      <c r="E19" s="27" t="s">
        <v>64</v>
      </c>
      <c r="F19" s="28" t="s">
        <v>66</v>
      </c>
      <c r="G19" s="29"/>
      <c r="H19" s="30">
        <v>55000</v>
      </c>
      <c r="I19" s="31">
        <f t="shared" si="1"/>
        <v>10270950</v>
      </c>
      <c r="J19" s="28" t="s">
        <v>30</v>
      </c>
      <c r="K19" s="28"/>
    </row>
    <row r="20" spans="2:11">
      <c r="B20" s="49">
        <v>5</v>
      </c>
      <c r="C20" s="46">
        <v>8</v>
      </c>
      <c r="D20" s="27">
        <v>19</v>
      </c>
      <c r="E20" s="27" t="s">
        <v>60</v>
      </c>
      <c r="F20" s="28" t="s">
        <v>65</v>
      </c>
      <c r="G20" s="29"/>
      <c r="H20" s="30">
        <v>11200</v>
      </c>
      <c r="I20" s="31">
        <f t="shared" si="1"/>
        <v>10259750</v>
      </c>
      <c r="J20" s="28" t="s">
        <v>30</v>
      </c>
      <c r="K20" s="28"/>
    </row>
    <row r="21" spans="2:11">
      <c r="B21" s="49">
        <v>6</v>
      </c>
      <c r="C21" s="46">
        <v>8</v>
      </c>
      <c r="D21" s="27">
        <v>19</v>
      </c>
      <c r="E21" s="27" t="s">
        <v>67</v>
      </c>
      <c r="F21" s="28" t="s">
        <v>68</v>
      </c>
      <c r="G21" s="29"/>
      <c r="H21" s="30">
        <v>2500</v>
      </c>
      <c r="I21" s="31">
        <f t="shared" si="1"/>
        <v>10257250</v>
      </c>
      <c r="J21" s="28" t="s">
        <v>57</v>
      </c>
      <c r="K21" s="28"/>
    </row>
    <row r="22" spans="2:11">
      <c r="B22" s="49">
        <v>7</v>
      </c>
      <c r="C22" s="46">
        <v>8</v>
      </c>
      <c r="D22" s="27">
        <v>19</v>
      </c>
      <c r="E22" s="27" t="s">
        <v>62</v>
      </c>
      <c r="F22" s="28" t="s">
        <v>69</v>
      </c>
      <c r="G22" s="29"/>
      <c r="H22" s="30">
        <v>500000</v>
      </c>
      <c r="I22" s="31">
        <f t="shared" si="1"/>
        <v>9757250</v>
      </c>
      <c r="J22" s="28" t="s">
        <v>70</v>
      </c>
      <c r="K22" s="28"/>
    </row>
    <row r="23" spans="2:11">
      <c r="B23" s="49">
        <v>8</v>
      </c>
      <c r="C23" s="64">
        <v>8</v>
      </c>
      <c r="D23" s="27">
        <v>19</v>
      </c>
      <c r="E23" s="27" t="s">
        <v>60</v>
      </c>
      <c r="F23" s="28" t="s">
        <v>72</v>
      </c>
      <c r="G23" s="29"/>
      <c r="H23" s="30">
        <v>133500</v>
      </c>
      <c r="I23" s="31">
        <f t="shared" si="1"/>
        <v>9623750</v>
      </c>
      <c r="J23" s="28" t="s">
        <v>30</v>
      </c>
      <c r="K23" s="28"/>
    </row>
    <row r="24" spans="2:11">
      <c r="B24" s="49">
        <v>9</v>
      </c>
      <c r="C24" s="64">
        <v>8</v>
      </c>
      <c r="D24" s="27">
        <v>20</v>
      </c>
      <c r="E24" s="27" t="s">
        <v>73</v>
      </c>
      <c r="F24" s="28" t="s">
        <v>74</v>
      </c>
      <c r="G24" s="29"/>
      <c r="H24" s="30">
        <v>20900</v>
      </c>
      <c r="I24" s="31">
        <f t="shared" si="1"/>
        <v>9602850</v>
      </c>
      <c r="J24" s="28" t="s">
        <v>75</v>
      </c>
      <c r="K24" s="28" t="s">
        <v>76</v>
      </c>
    </row>
    <row r="25" spans="2:11">
      <c r="B25" s="50">
        <v>10</v>
      </c>
      <c r="C25" s="64">
        <v>8</v>
      </c>
      <c r="D25" s="36">
        <v>20</v>
      </c>
      <c r="E25" s="36" t="s">
        <v>77</v>
      </c>
      <c r="F25" s="32" t="s">
        <v>78</v>
      </c>
      <c r="G25" s="33"/>
      <c r="H25" s="34">
        <v>35000</v>
      </c>
      <c r="I25" s="31">
        <f t="shared" si="1"/>
        <v>9567850</v>
      </c>
      <c r="J25" s="32" t="s">
        <v>57</v>
      </c>
      <c r="K25" s="32" t="s">
        <v>79</v>
      </c>
    </row>
    <row r="26" spans="2:11" ht="33">
      <c r="B26" s="50">
        <v>11</v>
      </c>
      <c r="C26" s="64">
        <v>8</v>
      </c>
      <c r="D26" s="36">
        <v>20</v>
      </c>
      <c r="E26" s="36" t="s">
        <v>64</v>
      </c>
      <c r="F26" s="32" t="s">
        <v>80</v>
      </c>
      <c r="G26" s="33"/>
      <c r="H26" s="34">
        <v>23000</v>
      </c>
      <c r="I26" s="31">
        <f t="shared" si="1"/>
        <v>9544850</v>
      </c>
      <c r="J26" s="32" t="s">
        <v>30</v>
      </c>
      <c r="K26" s="32"/>
    </row>
    <row r="27" spans="2:11">
      <c r="B27" s="50">
        <v>12</v>
      </c>
      <c r="C27" s="64">
        <v>8</v>
      </c>
      <c r="D27" s="36">
        <v>20</v>
      </c>
      <c r="E27" s="36" t="s">
        <v>81</v>
      </c>
      <c r="F27" s="32" t="s">
        <v>82</v>
      </c>
      <c r="G27" s="33"/>
      <c r="H27" s="34">
        <v>70550</v>
      </c>
      <c r="I27" s="31">
        <f t="shared" si="1"/>
        <v>9474300</v>
      </c>
      <c r="J27" s="32" t="s">
        <v>30</v>
      </c>
      <c r="K27" s="32"/>
    </row>
    <row r="28" spans="2:11">
      <c r="B28" s="50">
        <v>13</v>
      </c>
      <c r="C28" s="64">
        <v>8</v>
      </c>
      <c r="D28" s="36">
        <v>20</v>
      </c>
      <c r="E28" s="36" t="s">
        <v>64</v>
      </c>
      <c r="F28" s="32" t="s">
        <v>83</v>
      </c>
      <c r="G28" s="33"/>
      <c r="H28" s="34">
        <v>2700</v>
      </c>
      <c r="I28" s="31">
        <f t="shared" si="1"/>
        <v>9471600</v>
      </c>
      <c r="J28" s="32" t="s">
        <v>57</v>
      </c>
      <c r="K28" s="32"/>
    </row>
    <row r="29" spans="2:11" ht="33">
      <c r="B29" s="50">
        <v>14</v>
      </c>
      <c r="C29" s="64">
        <v>8</v>
      </c>
      <c r="D29" s="36">
        <v>20</v>
      </c>
      <c r="E29" s="36" t="s">
        <v>62</v>
      </c>
      <c r="F29" s="32" t="s">
        <v>84</v>
      </c>
      <c r="G29" s="33"/>
      <c r="H29" s="34">
        <v>3950</v>
      </c>
      <c r="I29" s="31">
        <f t="shared" si="1"/>
        <v>9467650</v>
      </c>
      <c r="J29" s="32" t="s">
        <v>30</v>
      </c>
      <c r="K29" s="32"/>
    </row>
    <row r="30" spans="2:11" ht="33">
      <c r="B30" s="50">
        <v>15</v>
      </c>
      <c r="C30" s="64">
        <v>8</v>
      </c>
      <c r="D30" s="36">
        <v>21</v>
      </c>
      <c r="E30" s="36" t="s">
        <v>85</v>
      </c>
      <c r="F30" s="32" t="s">
        <v>86</v>
      </c>
      <c r="G30" s="33"/>
      <c r="H30" s="34">
        <v>3250000</v>
      </c>
      <c r="I30" s="31">
        <f t="shared" si="1"/>
        <v>6217650</v>
      </c>
      <c r="J30" s="32" t="s">
        <v>87</v>
      </c>
      <c r="K30" s="32"/>
    </row>
    <row r="31" spans="2:11">
      <c r="B31" s="50">
        <v>16</v>
      </c>
      <c r="C31" s="64">
        <v>8</v>
      </c>
      <c r="D31" s="36">
        <v>21</v>
      </c>
      <c r="E31" s="36" t="s">
        <v>64</v>
      </c>
      <c r="F31" s="32" t="s">
        <v>89</v>
      </c>
      <c r="G31" s="33"/>
      <c r="H31" s="34">
        <v>261000</v>
      </c>
      <c r="I31" s="31">
        <f t="shared" si="1"/>
        <v>5956650</v>
      </c>
      <c r="J31" s="32" t="s">
        <v>75</v>
      </c>
      <c r="K31" s="32"/>
    </row>
    <row r="32" spans="2:11">
      <c r="B32" s="50">
        <v>17</v>
      </c>
      <c r="C32" s="64">
        <v>8</v>
      </c>
      <c r="D32" s="36">
        <v>21</v>
      </c>
      <c r="E32" s="36" t="s">
        <v>90</v>
      </c>
      <c r="F32" s="32" t="s">
        <v>91</v>
      </c>
      <c r="G32" s="33"/>
      <c r="H32" s="34">
        <v>540000</v>
      </c>
      <c r="I32" s="31">
        <f t="shared" si="1"/>
        <v>5416650</v>
      </c>
      <c r="J32" s="32" t="s">
        <v>92</v>
      </c>
      <c r="K32" s="32"/>
    </row>
    <row r="33" spans="1:11" ht="33">
      <c r="B33" s="50">
        <v>18</v>
      </c>
      <c r="C33" s="66">
        <v>8</v>
      </c>
      <c r="D33" s="36">
        <v>22</v>
      </c>
      <c r="E33" s="36" t="s">
        <v>58</v>
      </c>
      <c r="F33" s="32" t="s">
        <v>93</v>
      </c>
      <c r="G33" s="33"/>
      <c r="H33" s="34">
        <v>110000</v>
      </c>
      <c r="I33" s="31">
        <f t="shared" si="1"/>
        <v>5306650</v>
      </c>
      <c r="J33" s="32" t="s">
        <v>30</v>
      </c>
      <c r="K33" s="32"/>
    </row>
    <row r="34" spans="1:11">
      <c r="B34" s="50">
        <v>19</v>
      </c>
      <c r="C34" s="66">
        <v>8</v>
      </c>
      <c r="D34" s="36">
        <v>22</v>
      </c>
      <c r="E34" s="36" t="s">
        <v>58</v>
      </c>
      <c r="F34" s="32" t="s">
        <v>94</v>
      </c>
      <c r="G34" s="33"/>
      <c r="H34" s="34">
        <v>130000</v>
      </c>
      <c r="I34" s="31">
        <f t="shared" si="1"/>
        <v>5176650</v>
      </c>
      <c r="J34" s="32" t="s">
        <v>57</v>
      </c>
      <c r="K34" s="32"/>
    </row>
    <row r="35" spans="1:11">
      <c r="B35" s="50">
        <v>20</v>
      </c>
      <c r="C35" s="66">
        <v>8</v>
      </c>
      <c r="D35" s="36">
        <v>18</v>
      </c>
      <c r="E35" s="36" t="s">
        <v>106</v>
      </c>
      <c r="F35" s="67" t="s">
        <v>107</v>
      </c>
      <c r="G35" s="33"/>
      <c r="H35" s="34">
        <v>96170</v>
      </c>
      <c r="I35" s="31">
        <f t="shared" si="1"/>
        <v>5080480</v>
      </c>
      <c r="J35" s="67"/>
      <c r="K35" s="67"/>
    </row>
    <row r="36" spans="1:11">
      <c r="B36" s="50">
        <v>21</v>
      </c>
      <c r="C36" s="66">
        <v>4</v>
      </c>
      <c r="D36" s="36">
        <v>30</v>
      </c>
      <c r="E36" s="36" t="s">
        <v>95</v>
      </c>
      <c r="F36" s="32" t="s">
        <v>96</v>
      </c>
      <c r="G36" s="33"/>
      <c r="H36" s="34">
        <v>50000</v>
      </c>
      <c r="I36" s="31">
        <f t="shared" si="1"/>
        <v>5030480</v>
      </c>
      <c r="J36" s="32" t="s">
        <v>108</v>
      </c>
      <c r="K36" s="68" t="s">
        <v>110</v>
      </c>
    </row>
    <row r="37" spans="1:11" ht="33" customHeight="1">
      <c r="B37" s="50">
        <v>22</v>
      </c>
      <c r="C37" s="66">
        <v>4</v>
      </c>
      <c r="D37" s="36">
        <v>30</v>
      </c>
      <c r="E37" s="36" t="s">
        <v>95</v>
      </c>
      <c r="F37" s="32" t="s">
        <v>97</v>
      </c>
      <c r="G37" s="33"/>
      <c r="H37" s="34">
        <v>800</v>
      </c>
      <c r="I37" s="31">
        <f t="shared" si="1"/>
        <v>5029680</v>
      </c>
      <c r="J37" s="71" t="s">
        <v>112</v>
      </c>
      <c r="K37" s="71" t="s">
        <v>109</v>
      </c>
    </row>
    <row r="38" spans="1:11">
      <c r="B38" s="50">
        <v>23</v>
      </c>
      <c r="C38" s="66">
        <v>4</v>
      </c>
      <c r="D38" s="36">
        <v>30</v>
      </c>
      <c r="E38" s="36" t="s">
        <v>98</v>
      </c>
      <c r="F38" s="32" t="s">
        <v>99</v>
      </c>
      <c r="G38" s="33"/>
      <c r="H38" s="34">
        <v>4100</v>
      </c>
      <c r="I38" s="31">
        <f t="shared" si="1"/>
        <v>5025580</v>
      </c>
      <c r="J38" s="72"/>
      <c r="K38" s="72"/>
    </row>
    <row r="39" spans="1:11">
      <c r="B39" s="50">
        <v>24</v>
      </c>
      <c r="C39" s="66">
        <v>4</v>
      </c>
      <c r="D39" s="36">
        <v>30</v>
      </c>
      <c r="E39" s="36" t="s">
        <v>95</v>
      </c>
      <c r="F39" s="32" t="s">
        <v>100</v>
      </c>
      <c r="G39" s="33"/>
      <c r="H39" s="34">
        <v>800</v>
      </c>
      <c r="I39" s="31">
        <f t="shared" si="1"/>
        <v>5024780</v>
      </c>
      <c r="J39" s="72"/>
      <c r="K39" s="72"/>
    </row>
    <row r="40" spans="1:11">
      <c r="B40" s="50">
        <v>25</v>
      </c>
      <c r="C40" s="66">
        <v>4</v>
      </c>
      <c r="D40" s="36">
        <v>30</v>
      </c>
      <c r="E40" s="36" t="s">
        <v>101</v>
      </c>
      <c r="F40" s="32" t="s">
        <v>102</v>
      </c>
      <c r="G40" s="33"/>
      <c r="H40" s="34">
        <v>6500</v>
      </c>
      <c r="I40" s="31">
        <f t="shared" si="1"/>
        <v>5018280</v>
      </c>
      <c r="J40" s="72"/>
      <c r="K40" s="72"/>
    </row>
    <row r="41" spans="1:11">
      <c r="B41" s="50">
        <v>26</v>
      </c>
      <c r="C41" s="66">
        <v>4</v>
      </c>
      <c r="D41" s="36">
        <v>30</v>
      </c>
      <c r="E41" s="36" t="s">
        <v>95</v>
      </c>
      <c r="F41" s="32" t="s">
        <v>103</v>
      </c>
      <c r="G41" s="33"/>
      <c r="H41" s="34">
        <v>14000</v>
      </c>
      <c r="I41" s="31">
        <f t="shared" si="1"/>
        <v>5004280</v>
      </c>
      <c r="J41" s="72"/>
      <c r="K41" s="72"/>
    </row>
    <row r="42" spans="1:11">
      <c r="B42" s="50">
        <v>27</v>
      </c>
      <c r="C42" s="66">
        <v>5</v>
      </c>
      <c r="D42" s="36">
        <v>3</v>
      </c>
      <c r="E42" s="36" t="s">
        <v>101</v>
      </c>
      <c r="F42" s="32" t="s">
        <v>104</v>
      </c>
      <c r="G42" s="33"/>
      <c r="H42" s="34">
        <v>15000</v>
      </c>
      <c r="I42" s="31">
        <f t="shared" si="1"/>
        <v>4989280</v>
      </c>
      <c r="J42" s="72"/>
      <c r="K42" s="72"/>
    </row>
    <row r="43" spans="1:11" ht="17.25" thickBot="1">
      <c r="B43" s="50">
        <v>28</v>
      </c>
      <c r="C43" s="66">
        <v>5</v>
      </c>
      <c r="D43" s="36">
        <v>3</v>
      </c>
      <c r="E43" s="36" t="s">
        <v>105</v>
      </c>
      <c r="F43" s="32" t="s">
        <v>103</v>
      </c>
      <c r="G43" s="33"/>
      <c r="H43" s="34">
        <v>19000</v>
      </c>
      <c r="I43" s="31">
        <f t="shared" si="1"/>
        <v>4970280</v>
      </c>
      <c r="J43" s="74"/>
      <c r="K43" s="73"/>
    </row>
    <row r="44" spans="1:11" ht="17.25" thickBot="1">
      <c r="B44" s="50">
        <v>29</v>
      </c>
      <c r="C44" s="65">
        <v>5</v>
      </c>
      <c r="D44" s="36">
        <v>3</v>
      </c>
      <c r="E44" s="36" t="s">
        <v>60</v>
      </c>
      <c r="F44" s="67" t="s">
        <v>113</v>
      </c>
      <c r="G44" s="33"/>
      <c r="H44" s="34">
        <v>270500</v>
      </c>
      <c r="I44" s="31">
        <f t="shared" ref="I44" si="2">I43-H44</f>
        <v>4699780</v>
      </c>
      <c r="J44" s="67" t="s">
        <v>111</v>
      </c>
      <c r="K44" s="69"/>
    </row>
    <row r="45" spans="1:11" s="5" customFormat="1" ht="17.25" thickBot="1">
      <c r="A45" s="26"/>
      <c r="B45" s="51"/>
      <c r="C45" s="52"/>
      <c r="D45" s="53"/>
      <c r="E45" s="53"/>
      <c r="F45" s="54" t="s">
        <v>27</v>
      </c>
      <c r="G45" s="55">
        <f>SUM(G4:G43)</f>
        <v>11155000</v>
      </c>
      <c r="H45" s="56">
        <f>SUM(H15:H44)</f>
        <v>6455220</v>
      </c>
      <c r="I45" s="55">
        <f>G45-H45</f>
        <v>4699780</v>
      </c>
      <c r="J45" s="54"/>
      <c r="K45" s="54"/>
    </row>
  </sheetData>
  <mergeCells count="3">
    <mergeCell ref="F1:H1"/>
    <mergeCell ref="K37:K43"/>
    <mergeCell ref="J37:J43"/>
  </mergeCells>
  <phoneticPr fontId="1" type="noConversion"/>
  <pageMargins left="0.7" right="0.7" top="0.75" bottom="0.75" header="0.3" footer="0.3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9"/>
  <sheetViews>
    <sheetView workbookViewId="0">
      <selection activeCell="N16" sqref="N16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16</v>
      </c>
      <c r="H2" t="s">
        <v>6</v>
      </c>
    </row>
    <row r="3" spans="1:10" ht="17.25" thickBot="1"/>
    <row r="4" spans="1:10" ht="17.25" thickBot="1">
      <c r="A4" s="14" t="s">
        <v>7</v>
      </c>
      <c r="B4" s="14" t="s">
        <v>8</v>
      </c>
      <c r="C4" s="10" t="s">
        <v>9</v>
      </c>
      <c r="D4" s="10" t="s">
        <v>17</v>
      </c>
      <c r="E4" s="2" t="s">
        <v>10</v>
      </c>
      <c r="F4" s="2" t="s">
        <v>11</v>
      </c>
      <c r="G4" s="2" t="s">
        <v>12</v>
      </c>
      <c r="H4" s="2" t="s">
        <v>13</v>
      </c>
      <c r="I4" s="2" t="s">
        <v>15</v>
      </c>
      <c r="J4" s="9" t="s">
        <v>14</v>
      </c>
    </row>
    <row r="5" spans="1:10">
      <c r="A5" s="15"/>
      <c r="B5" s="15"/>
      <c r="C5" s="11"/>
      <c r="D5" s="11"/>
      <c r="E5" s="8"/>
      <c r="F5" s="8"/>
      <c r="G5" s="8"/>
      <c r="H5" s="8"/>
      <c r="I5" s="8"/>
      <c r="J5" s="3"/>
    </row>
    <row r="6" spans="1:10">
      <c r="A6" s="16"/>
      <c r="B6" s="16"/>
      <c r="C6" s="12"/>
      <c r="D6" s="12"/>
      <c r="E6" s="1"/>
      <c r="F6" s="1"/>
      <c r="G6" s="1"/>
      <c r="H6" s="1"/>
      <c r="I6" s="1"/>
      <c r="J6" s="4"/>
    </row>
    <row r="7" spans="1:10">
      <c r="A7" s="16"/>
      <c r="B7" s="16"/>
      <c r="C7" s="12"/>
      <c r="D7" s="12"/>
      <c r="E7" s="1"/>
      <c r="F7" s="1"/>
      <c r="G7" s="1"/>
      <c r="H7" s="1"/>
      <c r="I7" s="1"/>
      <c r="J7" s="4"/>
    </row>
    <row r="8" spans="1:10">
      <c r="A8" s="16"/>
      <c r="B8" s="16"/>
      <c r="C8" s="12"/>
      <c r="D8" s="12"/>
      <c r="E8" s="1"/>
      <c r="F8" s="1"/>
      <c r="G8" s="1"/>
      <c r="H8" s="1"/>
      <c r="I8" s="1"/>
      <c r="J8" s="4"/>
    </row>
    <row r="9" spans="1:10">
      <c r="A9" s="16"/>
      <c r="B9" s="16"/>
      <c r="C9" s="12"/>
      <c r="D9" s="12"/>
      <c r="E9" s="1"/>
      <c r="F9" s="1"/>
      <c r="G9" s="1"/>
      <c r="H9" s="1"/>
      <c r="I9" s="1"/>
      <c r="J9" s="4"/>
    </row>
    <row r="10" spans="1:10">
      <c r="A10" s="16"/>
      <c r="B10" s="16"/>
      <c r="C10" s="12"/>
      <c r="D10" s="12"/>
      <c r="E10" s="1"/>
      <c r="F10" s="1"/>
      <c r="G10" s="1"/>
      <c r="H10" s="1"/>
      <c r="I10" s="1"/>
      <c r="J10" s="4"/>
    </row>
    <row r="11" spans="1:10">
      <c r="A11" s="16"/>
      <c r="B11" s="16"/>
      <c r="C11" s="12"/>
      <c r="D11" s="12"/>
      <c r="E11" s="1"/>
      <c r="F11" s="1"/>
      <c r="G11" s="1"/>
      <c r="H11" s="1"/>
      <c r="I11" s="1"/>
      <c r="J11" s="4"/>
    </row>
    <row r="12" spans="1:10">
      <c r="A12" s="16"/>
      <c r="B12" s="16"/>
      <c r="C12" s="12"/>
      <c r="D12" s="12"/>
      <c r="E12" s="1"/>
      <c r="F12" s="1"/>
      <c r="G12" s="1"/>
      <c r="H12" s="1"/>
      <c r="I12" s="1"/>
      <c r="J12" s="4"/>
    </row>
    <row r="13" spans="1:10">
      <c r="A13" s="16"/>
      <c r="B13" s="16"/>
      <c r="C13" s="12"/>
      <c r="D13" s="12"/>
      <c r="E13" s="1"/>
      <c r="F13" s="1"/>
      <c r="G13" s="1"/>
      <c r="H13" s="1"/>
      <c r="I13" s="1"/>
      <c r="J13" s="4"/>
    </row>
    <row r="14" spans="1:10">
      <c r="A14" s="16"/>
      <c r="B14" s="16"/>
      <c r="C14" s="12"/>
      <c r="D14" s="12"/>
      <c r="E14" s="1"/>
      <c r="F14" s="1"/>
      <c r="G14" s="1"/>
      <c r="H14" s="1"/>
      <c r="I14" s="1"/>
      <c r="J14" s="4"/>
    </row>
    <row r="15" spans="1:10">
      <c r="A15" s="16"/>
      <c r="B15" s="16"/>
      <c r="C15" s="12"/>
      <c r="D15" s="12"/>
      <c r="E15" s="1"/>
      <c r="F15" s="1"/>
      <c r="G15" s="1"/>
      <c r="H15" s="1"/>
      <c r="I15" s="1"/>
      <c r="J15" s="4"/>
    </row>
    <row r="16" spans="1:10">
      <c r="A16" s="16"/>
      <c r="B16" s="16"/>
      <c r="C16" s="12"/>
      <c r="D16" s="12"/>
      <c r="E16" s="1"/>
      <c r="F16" s="1"/>
      <c r="G16" s="1"/>
      <c r="H16" s="1"/>
      <c r="I16" s="1"/>
      <c r="J16" s="4"/>
    </row>
    <row r="17" spans="1:10">
      <c r="A17" s="16"/>
      <c r="B17" s="16"/>
      <c r="C17" s="12"/>
      <c r="D17" s="12"/>
      <c r="E17" s="1"/>
      <c r="F17" s="1"/>
      <c r="G17" s="1"/>
      <c r="H17" s="1"/>
      <c r="I17" s="1"/>
      <c r="J17" s="4"/>
    </row>
    <row r="18" spans="1:10">
      <c r="A18" s="16"/>
      <c r="B18" s="16"/>
      <c r="C18" s="12"/>
      <c r="D18" s="12"/>
      <c r="E18" s="1"/>
      <c r="F18" s="1"/>
      <c r="G18" s="1"/>
      <c r="H18" s="1"/>
      <c r="I18" s="1"/>
      <c r="J18" s="4"/>
    </row>
    <row r="19" spans="1:10">
      <c r="A19" s="16"/>
      <c r="B19" s="16"/>
      <c r="C19" s="12"/>
      <c r="D19" s="12"/>
      <c r="E19" s="1"/>
      <c r="F19" s="1"/>
      <c r="G19" s="1"/>
      <c r="H19" s="1"/>
      <c r="I19" s="1"/>
      <c r="J19" s="4"/>
    </row>
    <row r="20" spans="1:10">
      <c r="A20" s="16"/>
      <c r="B20" s="16"/>
      <c r="C20" s="12"/>
      <c r="D20" s="12"/>
      <c r="E20" s="1"/>
      <c r="F20" s="1"/>
      <c r="G20" s="1"/>
      <c r="H20" s="1"/>
      <c r="I20" s="1"/>
      <c r="J20" s="4"/>
    </row>
    <row r="21" spans="1:10">
      <c r="A21" s="16"/>
      <c r="B21" s="16"/>
      <c r="C21" s="12"/>
      <c r="D21" s="12"/>
      <c r="E21" s="1"/>
      <c r="F21" s="1"/>
      <c r="G21" s="1"/>
      <c r="H21" s="1"/>
      <c r="I21" s="1"/>
      <c r="J21" s="4"/>
    </row>
    <row r="22" spans="1:10">
      <c r="A22" s="16"/>
      <c r="B22" s="16"/>
      <c r="C22" s="12"/>
      <c r="D22" s="12"/>
      <c r="E22" s="1"/>
      <c r="F22" s="1"/>
      <c r="G22" s="1"/>
      <c r="H22" s="1"/>
      <c r="I22" s="1"/>
      <c r="J22" s="4"/>
    </row>
    <row r="23" spans="1:10">
      <c r="A23" s="16"/>
      <c r="B23" s="16"/>
      <c r="C23" s="12"/>
      <c r="D23" s="12"/>
      <c r="E23" s="1"/>
      <c r="F23" s="1"/>
      <c r="G23" s="1"/>
      <c r="H23" s="1"/>
      <c r="I23" s="1"/>
      <c r="J23" s="4"/>
    </row>
    <row r="24" spans="1:10">
      <c r="A24" s="16"/>
      <c r="B24" s="16"/>
      <c r="C24" s="12"/>
      <c r="D24" s="12"/>
      <c r="E24" s="1"/>
      <c r="F24" s="1"/>
      <c r="G24" s="1"/>
      <c r="H24" s="1"/>
      <c r="I24" s="1"/>
      <c r="J24" s="4"/>
    </row>
    <row r="25" spans="1:10">
      <c r="A25" s="16"/>
      <c r="B25" s="16"/>
      <c r="C25" s="12"/>
      <c r="D25" s="12"/>
      <c r="E25" s="1"/>
      <c r="F25" s="1"/>
      <c r="G25" s="1"/>
      <c r="H25" s="1"/>
      <c r="I25" s="1"/>
      <c r="J25" s="4"/>
    </row>
    <row r="26" spans="1:10">
      <c r="A26" s="16"/>
      <c r="B26" s="16"/>
      <c r="C26" s="12"/>
      <c r="D26" s="12"/>
      <c r="E26" s="1"/>
      <c r="F26" s="1"/>
      <c r="G26" s="1"/>
      <c r="H26" s="1"/>
      <c r="I26" s="1"/>
      <c r="J26" s="4"/>
    </row>
    <row r="27" spans="1:10">
      <c r="A27" s="16"/>
      <c r="B27" s="16"/>
      <c r="C27" s="12"/>
      <c r="D27" s="12"/>
      <c r="E27" s="1"/>
      <c r="F27" s="1"/>
      <c r="G27" s="1"/>
      <c r="H27" s="1"/>
      <c r="I27" s="1"/>
      <c r="J27" s="4"/>
    </row>
    <row r="28" spans="1:10">
      <c r="A28" s="16"/>
      <c r="B28" s="16"/>
      <c r="C28" s="12"/>
      <c r="D28" s="12"/>
      <c r="E28" s="1"/>
      <c r="F28" s="1"/>
      <c r="G28" s="1"/>
      <c r="H28" s="1"/>
      <c r="I28" s="1"/>
      <c r="J28" s="4"/>
    </row>
    <row r="29" spans="1:10" ht="17.25" thickBot="1">
      <c r="A29" s="17"/>
      <c r="B29" s="17"/>
      <c r="C29" s="13"/>
      <c r="D29" s="13"/>
      <c r="E29" s="6"/>
      <c r="F29" s="6"/>
      <c r="G29" s="6"/>
      <c r="H29" s="6"/>
      <c r="I29" s="6"/>
      <c r="J29" s="7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9"/>
  <sheetViews>
    <sheetView workbookViewId="0">
      <selection activeCell="J9" sqref="J9"/>
    </sheetView>
  </sheetViews>
  <sheetFormatPr defaultRowHeight="16.5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14" t="s">
        <v>7</v>
      </c>
      <c r="B1" s="10" t="s">
        <v>8</v>
      </c>
      <c r="C1" s="2" t="s">
        <v>9</v>
      </c>
      <c r="D1" s="2" t="s">
        <v>20</v>
      </c>
      <c r="E1" s="2" t="s">
        <v>18</v>
      </c>
      <c r="F1" s="2" t="s">
        <v>19</v>
      </c>
      <c r="G1" s="18" t="s">
        <v>21</v>
      </c>
      <c r="H1" s="9" t="s">
        <v>22</v>
      </c>
    </row>
    <row r="2" spans="1:8">
      <c r="A2" s="15"/>
      <c r="B2" s="11"/>
      <c r="C2" s="8"/>
      <c r="D2" s="8"/>
      <c r="E2" s="8"/>
      <c r="F2" s="8"/>
      <c r="G2" s="19"/>
      <c r="H2" s="3"/>
    </row>
    <row r="3" spans="1:8">
      <c r="A3" s="16"/>
      <c r="B3" s="12"/>
      <c r="C3" s="1"/>
      <c r="D3" s="1"/>
      <c r="E3" s="1"/>
      <c r="F3" s="1"/>
      <c r="G3" s="20"/>
      <c r="H3" s="4"/>
    </row>
    <row r="4" spans="1:8">
      <c r="A4" s="16"/>
      <c r="B4" s="12"/>
      <c r="C4" s="1"/>
      <c r="D4" s="1"/>
      <c r="E4" s="1"/>
      <c r="F4" s="1"/>
      <c r="G4" s="20"/>
      <c r="H4" s="4"/>
    </row>
    <row r="5" spans="1:8">
      <c r="A5" s="16"/>
      <c r="B5" s="12"/>
      <c r="C5" s="1"/>
      <c r="D5" s="1"/>
      <c r="E5" s="1"/>
      <c r="F5" s="1"/>
      <c r="G5" s="20"/>
      <c r="H5" s="4"/>
    </row>
    <row r="6" spans="1:8">
      <c r="A6" s="16"/>
      <c r="B6" s="12"/>
      <c r="C6" s="1"/>
      <c r="D6" s="1"/>
      <c r="E6" s="1"/>
      <c r="F6" s="1"/>
      <c r="G6" s="20"/>
      <c r="H6" s="4"/>
    </row>
    <row r="7" spans="1:8">
      <c r="A7" s="16"/>
      <c r="B7" s="12"/>
      <c r="C7" s="1"/>
      <c r="D7" s="1"/>
      <c r="E7" s="1"/>
      <c r="F7" s="1"/>
      <c r="G7" s="20"/>
      <c r="H7" s="4"/>
    </row>
    <row r="8" spans="1:8">
      <c r="A8" s="16"/>
      <c r="B8" s="12"/>
      <c r="C8" s="1"/>
      <c r="D8" s="1"/>
      <c r="E8" s="1"/>
      <c r="F8" s="1"/>
      <c r="G8" s="20"/>
      <c r="H8" s="4"/>
    </row>
    <row r="9" spans="1:8">
      <c r="A9" s="16"/>
      <c r="B9" s="12"/>
      <c r="C9" s="1"/>
      <c r="D9" s="1"/>
      <c r="E9" s="1"/>
      <c r="F9" s="1"/>
      <c r="G9" s="20"/>
      <c r="H9" s="4"/>
    </row>
    <row r="10" spans="1:8">
      <c r="A10" s="16"/>
      <c r="B10" s="12"/>
      <c r="C10" s="1"/>
      <c r="D10" s="1"/>
      <c r="E10" s="1"/>
      <c r="F10" s="1"/>
      <c r="G10" s="20"/>
      <c r="H10" s="4"/>
    </row>
    <row r="11" spans="1:8">
      <c r="A11" s="16"/>
      <c r="B11" s="12"/>
      <c r="C11" s="1"/>
      <c r="D11" s="1"/>
      <c r="E11" s="1"/>
      <c r="F11" s="1"/>
      <c r="G11" s="20"/>
      <c r="H11" s="4"/>
    </row>
    <row r="12" spans="1:8">
      <c r="A12" s="16"/>
      <c r="B12" s="12"/>
      <c r="C12" s="1"/>
      <c r="D12" s="1"/>
      <c r="E12" s="1"/>
      <c r="F12" s="1"/>
      <c r="G12" s="20"/>
      <c r="H12" s="4"/>
    </row>
    <row r="13" spans="1:8">
      <c r="A13" s="16"/>
      <c r="B13" s="12"/>
      <c r="C13" s="1"/>
      <c r="D13" s="1"/>
      <c r="E13" s="1"/>
      <c r="F13" s="1"/>
      <c r="G13" s="20"/>
      <c r="H13" s="4"/>
    </row>
    <row r="14" spans="1:8">
      <c r="A14" s="16"/>
      <c r="B14" s="12"/>
      <c r="C14" s="1"/>
      <c r="D14" s="1"/>
      <c r="E14" s="1"/>
      <c r="F14" s="1"/>
      <c r="G14" s="20"/>
      <c r="H14" s="4"/>
    </row>
    <row r="15" spans="1:8">
      <c r="A15" s="16"/>
      <c r="B15" s="12"/>
      <c r="C15" s="1"/>
      <c r="D15" s="1"/>
      <c r="E15" s="1"/>
      <c r="F15" s="1"/>
      <c r="G15" s="20"/>
      <c r="H15" s="4"/>
    </row>
    <row r="16" spans="1:8">
      <c r="A16" s="16"/>
      <c r="B16" s="12"/>
      <c r="C16" s="1"/>
      <c r="D16" s="1"/>
      <c r="E16" s="1"/>
      <c r="F16" s="1"/>
      <c r="G16" s="20"/>
      <c r="H16" s="4"/>
    </row>
    <row r="17" spans="1:8">
      <c r="A17" s="16"/>
      <c r="B17" s="12"/>
      <c r="C17" s="1"/>
      <c r="D17" s="1"/>
      <c r="E17" s="1"/>
      <c r="F17" s="1"/>
      <c r="G17" s="20"/>
      <c r="H17" s="4"/>
    </row>
    <row r="18" spans="1:8">
      <c r="A18" s="16"/>
      <c r="B18" s="12"/>
      <c r="C18" s="1"/>
      <c r="D18" s="1"/>
      <c r="E18" s="1"/>
      <c r="F18" s="1"/>
      <c r="G18" s="20"/>
      <c r="H18" s="4"/>
    </row>
    <row r="19" spans="1:8">
      <c r="A19" s="16"/>
      <c r="B19" s="12"/>
      <c r="C19" s="1"/>
      <c r="D19" s="1"/>
      <c r="E19" s="1"/>
      <c r="F19" s="1"/>
      <c r="G19" s="20"/>
      <c r="H19" s="4"/>
    </row>
    <row r="20" spans="1:8">
      <c r="A20" s="16"/>
      <c r="B20" s="12"/>
      <c r="C20" s="1"/>
      <c r="D20" s="1"/>
      <c r="E20" s="1"/>
      <c r="F20" s="1"/>
      <c r="G20" s="20"/>
      <c r="H20" s="4"/>
    </row>
    <row r="21" spans="1:8">
      <c r="A21" s="16"/>
      <c r="B21" s="12"/>
      <c r="C21" s="1"/>
      <c r="D21" s="1"/>
      <c r="E21" s="1"/>
      <c r="F21" s="1"/>
      <c r="G21" s="20"/>
      <c r="H21" s="4"/>
    </row>
    <row r="22" spans="1:8">
      <c r="A22" s="16"/>
      <c r="B22" s="12"/>
      <c r="C22" s="1"/>
      <c r="D22" s="1"/>
      <c r="E22" s="1"/>
      <c r="F22" s="1"/>
      <c r="G22" s="20"/>
      <c r="H22" s="4"/>
    </row>
    <row r="23" spans="1:8">
      <c r="A23" s="16"/>
      <c r="B23" s="12"/>
      <c r="C23" s="1"/>
      <c r="D23" s="1"/>
      <c r="E23" s="1"/>
      <c r="F23" s="1"/>
      <c r="G23" s="20"/>
      <c r="H23" s="4"/>
    </row>
    <row r="24" spans="1:8">
      <c r="A24" s="16"/>
      <c r="B24" s="12"/>
      <c r="C24" s="1"/>
      <c r="D24" s="1"/>
      <c r="E24" s="1"/>
      <c r="F24" s="1"/>
      <c r="G24" s="20"/>
      <c r="H24" s="4"/>
    </row>
    <row r="25" spans="1:8">
      <c r="A25" s="16"/>
      <c r="B25" s="12"/>
      <c r="C25" s="1"/>
      <c r="D25" s="1"/>
      <c r="E25" s="1"/>
      <c r="F25" s="1"/>
      <c r="G25" s="20"/>
      <c r="H25" s="4"/>
    </row>
    <row r="26" spans="1:8">
      <c r="A26" s="16"/>
      <c r="B26" s="12"/>
      <c r="C26" s="1"/>
      <c r="D26" s="1"/>
      <c r="E26" s="1"/>
      <c r="F26" s="1"/>
      <c r="G26" s="20"/>
      <c r="H26" s="4"/>
    </row>
    <row r="27" spans="1:8">
      <c r="A27" s="16"/>
      <c r="B27" s="12"/>
      <c r="C27" s="1"/>
      <c r="D27" s="1"/>
      <c r="E27" s="1"/>
      <c r="F27" s="1"/>
      <c r="G27" s="20"/>
      <c r="H27" s="4"/>
    </row>
    <row r="28" spans="1:8">
      <c r="A28" s="16"/>
      <c r="B28" s="12"/>
      <c r="C28" s="1"/>
      <c r="D28" s="1"/>
      <c r="E28" s="1"/>
      <c r="F28" s="1"/>
      <c r="G28" s="20"/>
      <c r="H28" s="4"/>
    </row>
    <row r="29" spans="1:8" ht="17.25" thickBot="1">
      <c r="A29" s="17"/>
      <c r="B29" s="13"/>
      <c r="C29" s="6"/>
      <c r="D29" s="6"/>
      <c r="E29" s="6"/>
      <c r="F29" s="6"/>
      <c r="G29" s="21"/>
      <c r="H29" s="7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XNOTE</cp:lastModifiedBy>
  <cp:lastPrinted>2016-09-11T04:11:05Z</cp:lastPrinted>
  <dcterms:created xsi:type="dcterms:W3CDTF">2015-12-28T06:38:00Z</dcterms:created>
  <dcterms:modified xsi:type="dcterms:W3CDTF">2016-09-12T01:17:46Z</dcterms:modified>
</cp:coreProperties>
</file>