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640" windowHeight="11760"/>
  </bookViews>
  <sheets>
    <sheet name="봉사부6월" sheetId="8" r:id="rId1"/>
    <sheet name="봉사부5월" sheetId="7" r:id="rId2"/>
    <sheet name="봉사부4월" sheetId="6" r:id="rId3"/>
    <sheet name="봉사부3월" sheetId="5" r:id="rId4"/>
    <sheet name="2월" sheetId="4" r:id="rId5"/>
    <sheet name="봉사부 1월 지출" sheetId="1" r:id="rId6"/>
  </sheets>
  <calcPr calcId="144525"/>
</workbook>
</file>

<file path=xl/calcChain.xml><?xml version="1.0" encoding="utf-8"?>
<calcChain xmlns="http://schemas.openxmlformats.org/spreadsheetml/2006/main">
  <c r="F29" i="8" l="1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2" i="4"/>
  <c r="G23" i="4"/>
  <c r="G26" i="4"/>
  <c r="G5" i="5"/>
  <c r="F29" i="5"/>
  <c r="F31" i="5" s="1"/>
  <c r="F30" i="8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6" l="1"/>
  <c r="F31" i="8"/>
  <c r="G29" i="8"/>
  <c r="F30" i="7"/>
  <c r="F31" i="7" s="1"/>
  <c r="F30" i="6"/>
  <c r="F31" i="6" s="1"/>
  <c r="G29" i="7"/>
  <c r="G29" i="5"/>
  <c r="G31" i="5" s="1"/>
  <c r="G30" i="8" s="1"/>
  <c r="G29" i="4"/>
  <c r="G31" i="4" s="1"/>
  <c r="G31" i="8" l="1"/>
  <c r="G30" i="6"/>
  <c r="G31" i="6" s="1"/>
  <c r="G30" i="7"/>
  <c r="G31" i="7"/>
</calcChain>
</file>

<file path=xl/sharedStrings.xml><?xml version="1.0" encoding="utf-8"?>
<sst xmlns="http://schemas.openxmlformats.org/spreadsheetml/2006/main" count="277" uniqueCount="87">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</sst>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0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0" fillId="0" borderId="33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29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29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0" xfId="1" applyFont="1" applyBorder="1">
      <alignment vertical="center"/>
    </xf>
    <xf numFmtId="41" fontId="0" fillId="0" borderId="32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5" fillId="0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29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5" fillId="2" borderId="29" xfId="1" applyFont="1" applyFill="1" applyBorder="1" applyAlignment="1">
      <alignment vertical="center"/>
    </xf>
    <xf numFmtId="41" fontId="0" fillId="0" borderId="1" xfId="1" applyNumberFormat="1" applyFont="1" applyBorder="1">
      <alignment vertical="center"/>
    </xf>
    <xf numFmtId="41" fontId="0" fillId="0" borderId="40" xfId="1" applyFont="1" applyFill="1" applyBorder="1" applyAlignment="1">
      <alignment horizontal="center" vertical="center"/>
    </xf>
    <xf numFmtId="41" fontId="0" fillId="0" borderId="41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7" xfId="1" applyFont="1" applyBorder="1" applyAlignment="1">
      <alignment horizontal="center" vertical="center"/>
    </xf>
    <xf numFmtId="41" fontId="0" fillId="0" borderId="34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5" fillId="2" borderId="42" xfId="1" applyFont="1" applyFill="1" applyBorder="1" applyAlignment="1">
      <alignment horizontal="center" vertical="center"/>
    </xf>
    <xf numFmtId="41" fontId="5" fillId="2" borderId="43" xfId="1" applyFont="1" applyFill="1" applyBorder="1" applyAlignment="1">
      <alignment horizontal="center" vertical="center"/>
    </xf>
    <xf numFmtId="41" fontId="5" fillId="2" borderId="2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42" xfId="1" applyFont="1" applyFill="1" applyBorder="1" applyAlignment="1">
      <alignment horizontal="center" vertical="center"/>
    </xf>
    <xf numFmtId="41" fontId="0" fillId="2" borderId="43" xfId="1" applyFont="1" applyFill="1" applyBorder="1" applyAlignment="1">
      <alignment horizontal="center" vertical="center"/>
    </xf>
    <xf numFmtId="41" fontId="0" fillId="2" borderId="28" xfId="1" applyFont="1" applyFill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C21" sqref="C21:E2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1"/>
      <c r="B1" s="1"/>
      <c r="C1" s="2"/>
      <c r="D1" s="2"/>
      <c r="E1" s="2"/>
      <c r="F1" s="3" t="s">
        <v>46</v>
      </c>
      <c r="G1" s="4"/>
      <c r="H1" s="1"/>
      <c r="I1" s="2"/>
      <c r="J1" s="40" t="s">
        <v>29</v>
      </c>
    </row>
    <row r="2" spans="1:10" ht="17.25" thickBot="1" x14ac:dyDescent="0.35">
      <c r="A2" s="1"/>
      <c r="B2" s="1"/>
      <c r="C2" s="2"/>
      <c r="D2" s="2"/>
      <c r="E2" s="2"/>
      <c r="F2" s="1"/>
      <c r="G2" s="1"/>
      <c r="H2" s="1"/>
      <c r="I2" s="2"/>
      <c r="J2" s="2"/>
    </row>
    <row r="3" spans="1:10" ht="17.25" thickBot="1" x14ac:dyDescent="0.35">
      <c r="A3" s="110" t="s">
        <v>58</v>
      </c>
      <c r="B3" s="111"/>
      <c r="C3" s="110" t="s">
        <v>59</v>
      </c>
      <c r="D3" s="112"/>
      <c r="E3" s="111"/>
      <c r="F3" s="113" t="s">
        <v>36</v>
      </c>
      <c r="G3" s="115" t="s">
        <v>35</v>
      </c>
      <c r="H3" s="115" t="s">
        <v>2</v>
      </c>
      <c r="I3" s="117" t="s">
        <v>7</v>
      </c>
      <c r="J3" s="107" t="s">
        <v>5</v>
      </c>
    </row>
    <row r="4" spans="1:10" ht="17.25" thickBot="1" x14ac:dyDescent="0.35">
      <c r="A4" s="5" t="s">
        <v>3</v>
      </c>
      <c r="B4" s="99" t="s">
        <v>4</v>
      </c>
      <c r="C4" s="98" t="s">
        <v>32</v>
      </c>
      <c r="D4" s="98" t="s">
        <v>33</v>
      </c>
      <c r="E4" s="98" t="s">
        <v>34</v>
      </c>
      <c r="F4" s="114"/>
      <c r="G4" s="116"/>
      <c r="H4" s="116"/>
      <c r="I4" s="118"/>
      <c r="J4" s="108"/>
    </row>
    <row r="5" spans="1:10" x14ac:dyDescent="0.3">
      <c r="A5" s="54">
        <v>6</v>
      </c>
      <c r="B5" s="55">
        <v>5</v>
      </c>
      <c r="C5" s="54" t="s">
        <v>9</v>
      </c>
      <c r="D5" s="104">
        <v>300</v>
      </c>
      <c r="E5" s="55">
        <v>1500</v>
      </c>
      <c r="F5" s="54"/>
      <c r="G5" s="19">
        <f t="shared" ref="G5:G28" si="0">D5*E5</f>
        <v>450000</v>
      </c>
      <c r="H5" s="104"/>
      <c r="I5" s="55" t="s">
        <v>24</v>
      </c>
      <c r="J5" s="57"/>
    </row>
    <row r="6" spans="1:10" x14ac:dyDescent="0.3">
      <c r="A6" s="15"/>
      <c r="B6" s="16"/>
      <c r="C6" s="100" t="s">
        <v>44</v>
      </c>
      <c r="D6" s="101">
        <v>1</v>
      </c>
      <c r="E6" s="30">
        <v>9900</v>
      </c>
      <c r="F6" s="100"/>
      <c r="G6" s="19">
        <f>D6*E6</f>
        <v>9900</v>
      </c>
      <c r="H6" s="19"/>
      <c r="I6" s="12" t="s">
        <v>24</v>
      </c>
      <c r="J6" s="38"/>
    </row>
    <row r="7" spans="1:10" x14ac:dyDescent="0.3">
      <c r="A7" s="15"/>
      <c r="B7" s="16"/>
      <c r="C7" s="100" t="s">
        <v>38</v>
      </c>
      <c r="D7" s="101">
        <v>1</v>
      </c>
      <c r="E7" s="30">
        <v>21500</v>
      </c>
      <c r="F7" s="15"/>
      <c r="G7" s="19">
        <f t="shared" si="0"/>
        <v>21500</v>
      </c>
      <c r="H7" s="19"/>
      <c r="I7" s="12" t="s">
        <v>24</v>
      </c>
      <c r="J7" s="38"/>
    </row>
    <row r="8" spans="1:10" x14ac:dyDescent="0.3">
      <c r="A8" s="20"/>
      <c r="B8" s="16"/>
      <c r="C8" s="100" t="s">
        <v>11</v>
      </c>
      <c r="D8" s="101"/>
      <c r="E8" s="30"/>
      <c r="F8" s="15">
        <v>270500</v>
      </c>
      <c r="G8" s="19">
        <f t="shared" si="0"/>
        <v>0</v>
      </c>
      <c r="H8" s="19"/>
      <c r="I8" s="12"/>
      <c r="J8" s="38"/>
    </row>
    <row r="9" spans="1:10" x14ac:dyDescent="0.3">
      <c r="A9" s="100">
        <v>6</v>
      </c>
      <c r="B9" s="16">
        <v>11</v>
      </c>
      <c r="C9" s="100" t="s">
        <v>78</v>
      </c>
      <c r="D9" s="101">
        <v>3</v>
      </c>
      <c r="E9" s="30">
        <v>91666.8</v>
      </c>
      <c r="F9" s="15"/>
      <c r="G9" s="106">
        <f t="shared" si="0"/>
        <v>275000.40000000002</v>
      </c>
      <c r="H9" s="19"/>
      <c r="I9" s="12" t="s">
        <v>24</v>
      </c>
      <c r="J9" s="38"/>
    </row>
    <row r="10" spans="1:10" x14ac:dyDescent="0.3">
      <c r="A10" s="15"/>
      <c r="B10" s="16"/>
      <c r="C10" s="100" t="s">
        <v>79</v>
      </c>
      <c r="D10" s="101">
        <v>1</v>
      </c>
      <c r="E10" s="30">
        <v>30000</v>
      </c>
      <c r="F10" s="15"/>
      <c r="G10" s="19">
        <f t="shared" si="0"/>
        <v>30000</v>
      </c>
      <c r="H10" s="19"/>
      <c r="I10" s="12" t="s">
        <v>24</v>
      </c>
      <c r="J10" s="38"/>
    </row>
    <row r="11" spans="1:10" x14ac:dyDescent="0.3">
      <c r="A11" s="15">
        <v>6</v>
      </c>
      <c r="B11" s="16">
        <v>12</v>
      </c>
      <c r="C11" s="100" t="s">
        <v>9</v>
      </c>
      <c r="D11" s="101">
        <v>350</v>
      </c>
      <c r="E11" s="30">
        <v>1500</v>
      </c>
      <c r="F11" s="15"/>
      <c r="G11" s="19">
        <f t="shared" si="0"/>
        <v>525000</v>
      </c>
      <c r="H11" s="19"/>
      <c r="I11" s="12" t="s">
        <v>24</v>
      </c>
      <c r="J11" s="71"/>
    </row>
    <row r="12" spans="1:10" x14ac:dyDescent="0.3">
      <c r="A12" s="15"/>
      <c r="B12" s="16"/>
      <c r="C12" s="100" t="s">
        <v>11</v>
      </c>
      <c r="D12" s="101"/>
      <c r="E12" s="30"/>
      <c r="F12" s="15">
        <v>235000</v>
      </c>
      <c r="G12" s="19">
        <f t="shared" si="0"/>
        <v>0</v>
      </c>
      <c r="H12" s="19"/>
      <c r="I12" s="12"/>
      <c r="J12" s="71"/>
    </row>
    <row r="13" spans="1:10" x14ac:dyDescent="0.3">
      <c r="A13" s="15">
        <v>6</v>
      </c>
      <c r="B13" s="16">
        <v>19</v>
      </c>
      <c r="C13" s="100" t="s">
        <v>9</v>
      </c>
      <c r="D13" s="101">
        <v>300</v>
      </c>
      <c r="E13" s="30">
        <v>1500</v>
      </c>
      <c r="F13" s="15"/>
      <c r="G13" s="19">
        <f t="shared" si="0"/>
        <v>450000</v>
      </c>
      <c r="H13" s="19"/>
      <c r="I13" s="12" t="s">
        <v>24</v>
      </c>
      <c r="J13" s="71"/>
    </row>
    <row r="14" spans="1:10" x14ac:dyDescent="0.3">
      <c r="A14" s="15"/>
      <c r="B14" s="16"/>
      <c r="C14" s="100" t="s">
        <v>80</v>
      </c>
      <c r="D14" s="101">
        <v>2</v>
      </c>
      <c r="E14" s="30">
        <v>400000</v>
      </c>
      <c r="F14" s="15"/>
      <c r="G14" s="19">
        <f t="shared" si="0"/>
        <v>800000</v>
      </c>
      <c r="H14" s="19"/>
      <c r="I14" s="12" t="s">
        <v>24</v>
      </c>
      <c r="J14" s="69"/>
    </row>
    <row r="15" spans="1:10" x14ac:dyDescent="0.3">
      <c r="A15" s="15"/>
      <c r="B15" s="16"/>
      <c r="C15" s="100" t="s">
        <v>11</v>
      </c>
      <c r="D15" s="101"/>
      <c r="E15" s="30"/>
      <c r="F15" s="15">
        <v>194000</v>
      </c>
      <c r="G15" s="19">
        <f t="shared" si="0"/>
        <v>0</v>
      </c>
      <c r="H15" s="19"/>
      <c r="I15" s="12"/>
      <c r="J15" s="38"/>
    </row>
    <row r="16" spans="1:10" x14ac:dyDescent="0.3">
      <c r="A16" s="15">
        <v>6</v>
      </c>
      <c r="B16" s="16">
        <v>26</v>
      </c>
      <c r="C16" s="100" t="s">
        <v>81</v>
      </c>
      <c r="D16" s="101">
        <v>1</v>
      </c>
      <c r="E16" s="30">
        <v>24600</v>
      </c>
      <c r="F16" s="15"/>
      <c r="G16" s="19">
        <f t="shared" si="0"/>
        <v>24600</v>
      </c>
      <c r="H16" s="19"/>
      <c r="I16" s="12" t="s">
        <v>24</v>
      </c>
      <c r="J16" s="38"/>
    </row>
    <row r="17" spans="1:10" x14ac:dyDescent="0.3">
      <c r="A17" s="15"/>
      <c r="B17" s="16"/>
      <c r="C17" s="100" t="s">
        <v>82</v>
      </c>
      <c r="D17" s="101">
        <v>1</v>
      </c>
      <c r="E17" s="30">
        <v>53950</v>
      </c>
      <c r="F17" s="15"/>
      <c r="G17" s="19">
        <f t="shared" si="0"/>
        <v>53950</v>
      </c>
      <c r="H17" s="19"/>
      <c r="I17" s="12" t="s">
        <v>24</v>
      </c>
      <c r="J17" s="86"/>
    </row>
    <row r="18" spans="1:10" x14ac:dyDescent="0.3">
      <c r="A18" s="72"/>
      <c r="B18" s="73"/>
      <c r="C18" s="74" t="s">
        <v>83</v>
      </c>
      <c r="D18" s="75">
        <v>1</v>
      </c>
      <c r="E18" s="76">
        <v>49840</v>
      </c>
      <c r="F18" s="72"/>
      <c r="G18" s="19">
        <f t="shared" si="0"/>
        <v>49840</v>
      </c>
      <c r="H18" s="45"/>
      <c r="I18" s="12" t="s">
        <v>24</v>
      </c>
      <c r="J18" s="88"/>
    </row>
    <row r="19" spans="1:10" x14ac:dyDescent="0.3">
      <c r="A19" s="72"/>
      <c r="B19" s="73"/>
      <c r="C19" s="74" t="s">
        <v>9</v>
      </c>
      <c r="D19" s="63">
        <v>380</v>
      </c>
      <c r="E19" s="64">
        <v>1500</v>
      </c>
      <c r="F19" s="48"/>
      <c r="G19" s="19">
        <f t="shared" si="0"/>
        <v>570000</v>
      </c>
      <c r="H19" s="50"/>
      <c r="I19" s="12" t="s">
        <v>24</v>
      </c>
      <c r="J19" s="88"/>
    </row>
    <row r="20" spans="1:10" x14ac:dyDescent="0.3">
      <c r="A20" s="48"/>
      <c r="B20" s="49"/>
      <c r="C20" s="62" t="s">
        <v>38</v>
      </c>
      <c r="D20" s="63">
        <v>1</v>
      </c>
      <c r="E20" s="64">
        <v>91500</v>
      </c>
      <c r="F20" s="48"/>
      <c r="G20" s="19">
        <f t="shared" si="0"/>
        <v>91500</v>
      </c>
      <c r="H20" s="50"/>
      <c r="I20" s="12" t="s">
        <v>24</v>
      </c>
      <c r="J20" s="88"/>
    </row>
    <row r="21" spans="1:10" x14ac:dyDescent="0.3">
      <c r="A21" s="43"/>
      <c r="B21" s="44"/>
      <c r="C21" s="74" t="s">
        <v>84</v>
      </c>
      <c r="D21" s="75">
        <v>1</v>
      </c>
      <c r="E21" s="76">
        <v>12200</v>
      </c>
      <c r="F21" s="43"/>
      <c r="G21" s="19">
        <f t="shared" si="0"/>
        <v>12200</v>
      </c>
      <c r="H21" s="45"/>
      <c r="I21" s="12" t="s">
        <v>24</v>
      </c>
      <c r="J21" s="87"/>
    </row>
    <row r="22" spans="1:10" x14ac:dyDescent="0.3">
      <c r="A22" s="15"/>
      <c r="B22" s="16"/>
      <c r="C22" s="100" t="s">
        <v>40</v>
      </c>
      <c r="D22" s="101">
        <v>1</v>
      </c>
      <c r="E22" s="30">
        <v>12100</v>
      </c>
      <c r="F22" s="15"/>
      <c r="G22" s="19">
        <f t="shared" si="0"/>
        <v>12100</v>
      </c>
      <c r="H22" s="19"/>
      <c r="I22" s="12" t="s">
        <v>24</v>
      </c>
      <c r="J22" s="38"/>
    </row>
    <row r="23" spans="1:10" x14ac:dyDescent="0.3">
      <c r="A23" s="15"/>
      <c r="B23" s="16"/>
      <c r="C23" s="100" t="s">
        <v>85</v>
      </c>
      <c r="D23" s="101">
        <v>1</v>
      </c>
      <c r="E23" s="30">
        <v>11670</v>
      </c>
      <c r="F23" s="15"/>
      <c r="G23" s="19">
        <f t="shared" si="0"/>
        <v>11670</v>
      </c>
      <c r="H23" s="19"/>
      <c r="I23" s="12" t="s">
        <v>24</v>
      </c>
      <c r="J23" s="38"/>
    </row>
    <row r="24" spans="1:10" x14ac:dyDescent="0.3">
      <c r="A24" s="15"/>
      <c r="B24" s="16"/>
      <c r="C24" s="100" t="s">
        <v>44</v>
      </c>
      <c r="D24" s="101">
        <v>1</v>
      </c>
      <c r="E24" s="30">
        <v>19800</v>
      </c>
      <c r="F24" s="15"/>
      <c r="G24" s="19">
        <f t="shared" si="0"/>
        <v>19800</v>
      </c>
      <c r="H24" s="19"/>
      <c r="I24" s="12" t="s">
        <v>24</v>
      </c>
      <c r="J24" s="38"/>
    </row>
    <row r="25" spans="1:10" x14ac:dyDescent="0.3">
      <c r="A25" s="15"/>
      <c r="B25" s="16"/>
      <c r="C25" s="100" t="s">
        <v>86</v>
      </c>
      <c r="D25" s="101">
        <v>3</v>
      </c>
      <c r="E25" s="30">
        <v>10000</v>
      </c>
      <c r="F25" s="15"/>
      <c r="G25" s="19">
        <f t="shared" si="0"/>
        <v>30000</v>
      </c>
      <c r="H25" s="19"/>
      <c r="I25" s="12" t="s">
        <v>24</v>
      </c>
      <c r="J25" s="38"/>
    </row>
    <row r="26" spans="1:10" x14ac:dyDescent="0.3">
      <c r="A26" s="15"/>
      <c r="B26" s="16"/>
      <c r="C26" s="100" t="s">
        <v>11</v>
      </c>
      <c r="D26" s="101"/>
      <c r="E26" s="30"/>
      <c r="F26" s="15">
        <v>261000</v>
      </c>
      <c r="G26" s="19">
        <f t="shared" si="0"/>
        <v>0</v>
      </c>
      <c r="H26" s="19"/>
      <c r="I26" s="12"/>
      <c r="J26" s="38"/>
    </row>
    <row r="27" spans="1:10" x14ac:dyDescent="0.3">
      <c r="A27" s="15"/>
      <c r="B27" s="16"/>
      <c r="C27" s="100"/>
      <c r="D27" s="101"/>
      <c r="E27" s="30"/>
      <c r="F27" s="15"/>
      <c r="G27" s="19">
        <f t="shared" si="0"/>
        <v>0</v>
      </c>
      <c r="H27" s="19"/>
      <c r="I27" s="30"/>
      <c r="J27" s="38"/>
    </row>
    <row r="28" spans="1:10" ht="17.25" thickBot="1" x14ac:dyDescent="0.35">
      <c r="A28" s="20"/>
      <c r="B28" s="21"/>
      <c r="C28" s="102"/>
      <c r="D28" s="103"/>
      <c r="E28" s="31"/>
      <c r="F28" s="23"/>
      <c r="G28" s="19">
        <f t="shared" si="0"/>
        <v>0</v>
      </c>
      <c r="H28" s="24"/>
      <c r="I28" s="31"/>
      <c r="J28" s="39"/>
    </row>
    <row r="29" spans="1:10" ht="17.25" thickBot="1" x14ac:dyDescent="0.35">
      <c r="A29" s="25"/>
      <c r="B29" s="89"/>
      <c r="C29" s="109" t="s">
        <v>8</v>
      </c>
      <c r="D29" s="109"/>
      <c r="E29" s="109"/>
      <c r="F29" s="89">
        <f>SUM(F5:F28)</f>
        <v>960500</v>
      </c>
      <c r="G29" s="89">
        <f>SUM(G5:G28)</f>
        <v>3437060.4</v>
      </c>
      <c r="H29" s="89"/>
      <c r="I29" s="98"/>
      <c r="J29" s="90"/>
    </row>
    <row r="30" spans="1:10" ht="17.25" thickBot="1" x14ac:dyDescent="0.35">
      <c r="A30" s="109"/>
      <c r="B30" s="109"/>
      <c r="C30" s="109" t="s">
        <v>63</v>
      </c>
      <c r="D30" s="109"/>
      <c r="E30" s="109"/>
      <c r="F30" s="89">
        <f>봉사부3월!F31</f>
        <v>3381100</v>
      </c>
      <c r="G30" s="89">
        <f>봉사부3월!G31</f>
        <v>10200460</v>
      </c>
      <c r="H30" s="89"/>
      <c r="I30" s="98"/>
      <c r="J30" s="98"/>
    </row>
    <row r="31" spans="1:10" ht="17.25" thickBot="1" x14ac:dyDescent="0.35">
      <c r="A31" s="109"/>
      <c r="B31" s="109"/>
      <c r="C31" s="109" t="s">
        <v>62</v>
      </c>
      <c r="D31" s="109"/>
      <c r="E31" s="109"/>
      <c r="F31" s="89">
        <f>F29+F30</f>
        <v>4341600</v>
      </c>
      <c r="G31" s="89">
        <f>G29+G30</f>
        <v>13637520.4</v>
      </c>
      <c r="H31" s="89"/>
      <c r="I31" s="98"/>
      <c r="J31" s="9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workbookViewId="0">
      <selection sqref="A1:J31"/>
    </sheetView>
  </sheetViews>
  <sheetFormatPr defaultRowHeight="16.5" x14ac:dyDescent="0.3"/>
  <cols>
    <col min="1" max="1" width="4.375" style="1" customWidth="1"/>
    <col min="2" max="2" width="5.625" style="1" customWidth="1"/>
    <col min="3" max="3" width="17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3" t="s">
        <v>46</v>
      </c>
      <c r="G1" s="4"/>
      <c r="J1" s="40" t="s">
        <v>29</v>
      </c>
    </row>
    <row r="2" spans="1:10" ht="17.25" thickBot="1" x14ac:dyDescent="0.35"/>
    <row r="3" spans="1:10" ht="17.25" thickBot="1" x14ac:dyDescent="0.35">
      <c r="A3" s="110" t="s">
        <v>58</v>
      </c>
      <c r="B3" s="111"/>
      <c r="C3" s="110" t="s">
        <v>59</v>
      </c>
      <c r="D3" s="112"/>
      <c r="E3" s="111"/>
      <c r="F3" s="113" t="s">
        <v>36</v>
      </c>
      <c r="G3" s="115" t="s">
        <v>35</v>
      </c>
      <c r="H3" s="115" t="s">
        <v>2</v>
      </c>
      <c r="I3" s="117" t="s">
        <v>7</v>
      </c>
      <c r="J3" s="107" t="s">
        <v>5</v>
      </c>
    </row>
    <row r="4" spans="1:10" ht="17.25" thickBot="1" x14ac:dyDescent="0.35">
      <c r="A4" s="5" t="s">
        <v>3</v>
      </c>
      <c r="B4" s="92" t="s">
        <v>4</v>
      </c>
      <c r="C4" s="91" t="s">
        <v>32</v>
      </c>
      <c r="D4" s="91" t="s">
        <v>33</v>
      </c>
      <c r="E4" s="91" t="s">
        <v>34</v>
      </c>
      <c r="F4" s="114"/>
      <c r="G4" s="116"/>
      <c r="H4" s="116"/>
      <c r="I4" s="118"/>
      <c r="J4" s="108"/>
    </row>
    <row r="5" spans="1:10" x14ac:dyDescent="0.3">
      <c r="A5" s="54">
        <v>5</v>
      </c>
      <c r="B5" s="55">
        <v>1</v>
      </c>
      <c r="C5" s="54" t="s">
        <v>67</v>
      </c>
      <c r="D5" s="97">
        <v>1</v>
      </c>
      <c r="E5" s="55">
        <v>27780</v>
      </c>
      <c r="F5" s="54"/>
      <c r="G5" s="19">
        <f t="shared" ref="G5:G28" si="0">D5*E5</f>
        <v>27780</v>
      </c>
      <c r="H5" s="97"/>
      <c r="I5" s="55" t="s">
        <v>75</v>
      </c>
      <c r="J5" s="57"/>
    </row>
    <row r="6" spans="1:10" x14ac:dyDescent="0.3">
      <c r="A6" s="15"/>
      <c r="B6" s="16"/>
      <c r="C6" s="93" t="s">
        <v>68</v>
      </c>
      <c r="D6" s="94">
        <v>400</v>
      </c>
      <c r="E6" s="30">
        <v>1500</v>
      </c>
      <c r="F6" s="93"/>
      <c r="G6" s="19">
        <f>D6*E6</f>
        <v>600000</v>
      </c>
      <c r="H6" s="19"/>
      <c r="I6" s="12" t="s">
        <v>75</v>
      </c>
      <c r="J6" s="38"/>
    </row>
    <row r="7" spans="1:10" x14ac:dyDescent="0.3">
      <c r="A7" s="15"/>
      <c r="B7" s="16"/>
      <c r="C7" s="93" t="s">
        <v>69</v>
      </c>
      <c r="D7" s="94"/>
      <c r="E7" s="30"/>
      <c r="F7" s="15">
        <v>301000</v>
      </c>
      <c r="G7" s="19">
        <f t="shared" si="0"/>
        <v>0</v>
      </c>
      <c r="H7" s="19"/>
      <c r="I7" s="12"/>
      <c r="J7" s="38"/>
    </row>
    <row r="8" spans="1:10" x14ac:dyDescent="0.3">
      <c r="A8" s="15">
        <v>5</v>
      </c>
      <c r="B8" s="16">
        <v>7</v>
      </c>
      <c r="C8" s="93" t="s">
        <v>70</v>
      </c>
      <c r="D8" s="94">
        <v>2</v>
      </c>
      <c r="E8" s="30">
        <v>9680</v>
      </c>
      <c r="F8" s="15"/>
      <c r="G8" s="19">
        <f t="shared" si="0"/>
        <v>19360</v>
      </c>
      <c r="H8" s="19"/>
      <c r="I8" s="12" t="s">
        <v>75</v>
      </c>
      <c r="J8" s="38"/>
    </row>
    <row r="9" spans="1:10" x14ac:dyDescent="0.3">
      <c r="A9" s="15"/>
      <c r="B9" s="16"/>
      <c r="C9" s="93" t="s">
        <v>71</v>
      </c>
      <c r="D9" s="94">
        <v>2</v>
      </c>
      <c r="E9" s="30">
        <v>9330</v>
      </c>
      <c r="F9" s="15"/>
      <c r="G9" s="19">
        <f t="shared" si="0"/>
        <v>18660</v>
      </c>
      <c r="H9" s="19"/>
      <c r="I9" s="12" t="s">
        <v>75</v>
      </c>
      <c r="J9" s="38"/>
    </row>
    <row r="10" spans="1:10" x14ac:dyDescent="0.3">
      <c r="A10" s="15"/>
      <c r="B10" s="16"/>
      <c r="C10" s="93" t="s">
        <v>72</v>
      </c>
      <c r="D10" s="94">
        <v>4</v>
      </c>
      <c r="E10" s="30">
        <v>22400</v>
      </c>
      <c r="F10" s="15"/>
      <c r="G10" s="19">
        <f t="shared" si="0"/>
        <v>89600</v>
      </c>
      <c r="H10" s="19"/>
      <c r="I10" s="12" t="s">
        <v>75</v>
      </c>
      <c r="J10" s="38"/>
    </row>
    <row r="11" spans="1:10" x14ac:dyDescent="0.3">
      <c r="A11" s="15">
        <v>5</v>
      </c>
      <c r="B11" s="16">
        <v>8</v>
      </c>
      <c r="C11" s="93" t="s">
        <v>68</v>
      </c>
      <c r="D11" s="94">
        <v>350</v>
      </c>
      <c r="E11" s="30">
        <v>1500</v>
      </c>
      <c r="F11" s="15"/>
      <c r="G11" s="19">
        <f t="shared" si="0"/>
        <v>525000</v>
      </c>
      <c r="H11" s="19"/>
      <c r="I11" s="12" t="s">
        <v>75</v>
      </c>
      <c r="J11" s="71"/>
    </row>
    <row r="12" spans="1:10" x14ac:dyDescent="0.3">
      <c r="A12" s="15"/>
      <c r="B12" s="16"/>
      <c r="C12" s="93" t="s">
        <v>69</v>
      </c>
      <c r="D12" s="94"/>
      <c r="E12" s="30"/>
      <c r="F12" s="15">
        <v>356000</v>
      </c>
      <c r="G12" s="19">
        <f t="shared" si="0"/>
        <v>0</v>
      </c>
      <c r="H12" s="19"/>
      <c r="I12" s="12"/>
      <c r="J12" s="71"/>
    </row>
    <row r="13" spans="1:10" x14ac:dyDescent="0.3">
      <c r="A13" s="15"/>
      <c r="B13" s="16"/>
      <c r="C13" s="93" t="s">
        <v>73</v>
      </c>
      <c r="D13" s="94">
        <v>2</v>
      </c>
      <c r="E13" s="30">
        <v>400000</v>
      </c>
      <c r="F13" s="15"/>
      <c r="G13" s="19">
        <f t="shared" si="0"/>
        <v>800000</v>
      </c>
      <c r="H13" s="19"/>
      <c r="I13" s="12" t="s">
        <v>75</v>
      </c>
      <c r="J13" s="71"/>
    </row>
    <row r="14" spans="1:10" x14ac:dyDescent="0.3">
      <c r="A14" s="15">
        <v>5</v>
      </c>
      <c r="B14" s="16">
        <v>15</v>
      </c>
      <c r="C14" s="93" t="s">
        <v>68</v>
      </c>
      <c r="D14" s="94">
        <v>350</v>
      </c>
      <c r="E14" s="30">
        <v>1500</v>
      </c>
      <c r="F14" s="15"/>
      <c r="G14" s="19">
        <f t="shared" si="0"/>
        <v>525000</v>
      </c>
      <c r="H14" s="19"/>
      <c r="I14" s="12" t="s">
        <v>75</v>
      </c>
      <c r="J14" s="69"/>
    </row>
    <row r="15" spans="1:10" x14ac:dyDescent="0.3">
      <c r="A15" s="15"/>
      <c r="B15" s="16"/>
      <c r="C15" s="93" t="s">
        <v>69</v>
      </c>
      <c r="D15" s="94"/>
      <c r="E15" s="30"/>
      <c r="F15" s="15">
        <v>241000</v>
      </c>
      <c r="G15" s="19">
        <f t="shared" si="0"/>
        <v>0</v>
      </c>
      <c r="H15" s="19"/>
      <c r="I15" s="12"/>
      <c r="J15" s="38"/>
    </row>
    <row r="16" spans="1:10" x14ac:dyDescent="0.3">
      <c r="A16" s="15">
        <v>5</v>
      </c>
      <c r="B16" s="16">
        <v>22</v>
      </c>
      <c r="C16" s="93" t="s">
        <v>68</v>
      </c>
      <c r="D16" s="94">
        <v>300</v>
      </c>
      <c r="E16" s="30">
        <v>1500</v>
      </c>
      <c r="F16" s="15"/>
      <c r="G16" s="19">
        <f t="shared" si="0"/>
        <v>450000</v>
      </c>
      <c r="H16" s="19"/>
      <c r="I16" s="12" t="s">
        <v>75</v>
      </c>
      <c r="J16" s="38"/>
    </row>
    <row r="17" spans="1:10" x14ac:dyDescent="0.3">
      <c r="A17" s="15"/>
      <c r="B17" s="16"/>
      <c r="C17" s="93" t="s">
        <v>69</v>
      </c>
      <c r="D17" s="94"/>
      <c r="E17" s="30"/>
      <c r="F17" s="15">
        <v>281000</v>
      </c>
      <c r="G17" s="19">
        <f t="shared" si="0"/>
        <v>0</v>
      </c>
      <c r="H17" s="19"/>
      <c r="I17" s="12"/>
      <c r="J17" s="86"/>
    </row>
    <row r="18" spans="1:10" x14ac:dyDescent="0.3">
      <c r="A18" s="72">
        <v>5</v>
      </c>
      <c r="B18" s="73">
        <v>25</v>
      </c>
      <c r="C18" s="74" t="s">
        <v>76</v>
      </c>
      <c r="D18" s="75">
        <v>3</v>
      </c>
      <c r="E18" s="76">
        <v>16613.3</v>
      </c>
      <c r="F18" s="72"/>
      <c r="G18" s="19">
        <f t="shared" si="0"/>
        <v>49839.899999999994</v>
      </c>
      <c r="H18" s="45"/>
      <c r="I18" s="12"/>
      <c r="J18" s="105" t="s">
        <v>77</v>
      </c>
    </row>
    <row r="19" spans="1:10" x14ac:dyDescent="0.3">
      <c r="A19" s="72">
        <v>5</v>
      </c>
      <c r="B19" s="73">
        <v>29</v>
      </c>
      <c r="C19" s="74" t="s">
        <v>74</v>
      </c>
      <c r="D19" s="63"/>
      <c r="E19" s="64"/>
      <c r="F19" s="48"/>
      <c r="G19" s="19">
        <f t="shared" si="0"/>
        <v>0</v>
      </c>
      <c r="H19" s="50"/>
      <c r="I19" s="12"/>
      <c r="J19" s="88"/>
    </row>
    <row r="20" spans="1:10" x14ac:dyDescent="0.3">
      <c r="A20" s="48"/>
      <c r="B20" s="49"/>
      <c r="C20" s="62"/>
      <c r="D20" s="63"/>
      <c r="E20" s="64"/>
      <c r="F20" s="48"/>
      <c r="G20" s="19">
        <f t="shared" si="0"/>
        <v>0</v>
      </c>
      <c r="H20" s="50"/>
      <c r="I20" s="12"/>
      <c r="J20" s="88"/>
    </row>
    <row r="21" spans="1:10" x14ac:dyDescent="0.3">
      <c r="A21" s="43"/>
      <c r="B21" s="44"/>
      <c r="C21" s="59"/>
      <c r="D21" s="60"/>
      <c r="E21" s="61"/>
      <c r="F21" s="43"/>
      <c r="G21" s="19">
        <f t="shared" si="0"/>
        <v>0</v>
      </c>
      <c r="H21" s="45"/>
      <c r="I21" s="46"/>
      <c r="J21" s="87"/>
    </row>
    <row r="22" spans="1:10" x14ac:dyDescent="0.3">
      <c r="A22" s="15"/>
      <c r="B22" s="16"/>
      <c r="C22" s="93"/>
      <c r="D22" s="94"/>
      <c r="E22" s="30"/>
      <c r="F22" s="15"/>
      <c r="G22" s="19">
        <f t="shared" si="0"/>
        <v>0</v>
      </c>
      <c r="H22" s="19"/>
      <c r="I22" s="12"/>
      <c r="J22" s="38"/>
    </row>
    <row r="23" spans="1:10" x14ac:dyDescent="0.3">
      <c r="A23" s="15"/>
      <c r="B23" s="16"/>
      <c r="C23" s="93"/>
      <c r="D23" s="94"/>
      <c r="E23" s="30"/>
      <c r="F23" s="15"/>
      <c r="G23" s="19">
        <f t="shared" si="0"/>
        <v>0</v>
      </c>
      <c r="H23" s="19"/>
      <c r="I23" s="12"/>
      <c r="J23" s="38"/>
    </row>
    <row r="24" spans="1:10" x14ac:dyDescent="0.3">
      <c r="A24" s="15"/>
      <c r="B24" s="16"/>
      <c r="C24" s="93"/>
      <c r="D24" s="94"/>
      <c r="E24" s="30"/>
      <c r="F24" s="15"/>
      <c r="G24" s="19">
        <f t="shared" si="0"/>
        <v>0</v>
      </c>
      <c r="H24" s="19"/>
      <c r="I24" s="30"/>
      <c r="J24" s="38"/>
    </row>
    <row r="25" spans="1:10" x14ac:dyDescent="0.3">
      <c r="A25" s="15"/>
      <c r="B25" s="16"/>
      <c r="C25" s="93"/>
      <c r="D25" s="94"/>
      <c r="E25" s="30"/>
      <c r="F25" s="15"/>
      <c r="G25" s="19">
        <f t="shared" si="0"/>
        <v>0</v>
      </c>
      <c r="H25" s="19"/>
      <c r="I25" s="30"/>
      <c r="J25" s="38"/>
    </row>
    <row r="26" spans="1:10" x14ac:dyDescent="0.3">
      <c r="A26" s="15"/>
      <c r="B26" s="16"/>
      <c r="C26" s="93"/>
      <c r="D26" s="94"/>
      <c r="E26" s="30"/>
      <c r="F26" s="15"/>
      <c r="G26" s="19">
        <f t="shared" si="0"/>
        <v>0</v>
      </c>
      <c r="H26" s="19"/>
      <c r="I26" s="30"/>
      <c r="J26" s="38"/>
    </row>
    <row r="27" spans="1:10" x14ac:dyDescent="0.3">
      <c r="A27" s="15"/>
      <c r="B27" s="16"/>
      <c r="C27" s="93"/>
      <c r="D27" s="94"/>
      <c r="E27" s="30"/>
      <c r="F27" s="15"/>
      <c r="G27" s="19">
        <f t="shared" si="0"/>
        <v>0</v>
      </c>
      <c r="H27" s="19"/>
      <c r="I27" s="30"/>
      <c r="J27" s="38"/>
    </row>
    <row r="28" spans="1:10" ht="17.25" thickBot="1" x14ac:dyDescent="0.35">
      <c r="A28" s="20"/>
      <c r="B28" s="21"/>
      <c r="C28" s="95"/>
      <c r="D28" s="96"/>
      <c r="E28" s="31"/>
      <c r="F28" s="23"/>
      <c r="G28" s="19">
        <f t="shared" si="0"/>
        <v>0</v>
      </c>
      <c r="H28" s="24"/>
      <c r="I28" s="31"/>
      <c r="J28" s="39"/>
    </row>
    <row r="29" spans="1:10" s="29" customFormat="1" ht="17.25" thickBot="1" x14ac:dyDescent="0.35">
      <c r="A29" s="25"/>
      <c r="B29" s="89"/>
      <c r="C29" s="109" t="s">
        <v>8</v>
      </c>
      <c r="D29" s="109"/>
      <c r="E29" s="109"/>
      <c r="F29" s="89">
        <f>SUM(F5:F28)</f>
        <v>1179000</v>
      </c>
      <c r="G29" s="89">
        <f>SUM(G5:G28)</f>
        <v>3105239.9</v>
      </c>
      <c r="H29" s="89"/>
      <c r="I29" s="91"/>
      <c r="J29" s="90"/>
    </row>
    <row r="30" spans="1:10" ht="17.25" thickBot="1" x14ac:dyDescent="0.35">
      <c r="A30" s="109"/>
      <c r="B30" s="109"/>
      <c r="C30" s="109" t="s">
        <v>63</v>
      </c>
      <c r="D30" s="109"/>
      <c r="E30" s="109"/>
      <c r="F30" s="89">
        <f>봉사부3월!F31</f>
        <v>3381100</v>
      </c>
      <c r="G30" s="89">
        <f>봉사부3월!G31</f>
        <v>10200460</v>
      </c>
      <c r="H30" s="89"/>
      <c r="I30" s="91"/>
      <c r="J30" s="91"/>
    </row>
    <row r="31" spans="1:10" ht="17.25" thickBot="1" x14ac:dyDescent="0.35">
      <c r="A31" s="109"/>
      <c r="B31" s="109"/>
      <c r="C31" s="109" t="s">
        <v>62</v>
      </c>
      <c r="D31" s="109"/>
      <c r="E31" s="109"/>
      <c r="F31" s="89">
        <f>F29+F30</f>
        <v>4560100</v>
      </c>
      <c r="G31" s="89">
        <f>G29+G30</f>
        <v>13305699.9</v>
      </c>
      <c r="H31" s="89"/>
      <c r="I31" s="91"/>
      <c r="J31" s="91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workbookViewId="0">
      <selection sqref="A1:XFD1048576"/>
    </sheetView>
  </sheetViews>
  <sheetFormatPr defaultRowHeight="16.5" x14ac:dyDescent="0.3"/>
  <cols>
    <col min="1" max="1" width="4.375" style="1" customWidth="1"/>
    <col min="2" max="2" width="5.625" style="1" customWidth="1"/>
    <col min="3" max="3" width="17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3" t="s">
        <v>46</v>
      </c>
      <c r="G1" s="4"/>
      <c r="J1" s="40" t="s">
        <v>29</v>
      </c>
    </row>
    <row r="2" spans="1:10" ht="17.25" thickBot="1" x14ac:dyDescent="0.35"/>
    <row r="3" spans="1:10" ht="17.25" thickBot="1" x14ac:dyDescent="0.35">
      <c r="A3" s="110" t="s">
        <v>58</v>
      </c>
      <c r="B3" s="111"/>
      <c r="C3" s="110" t="s">
        <v>59</v>
      </c>
      <c r="D3" s="112"/>
      <c r="E3" s="111"/>
      <c r="F3" s="113" t="s">
        <v>36</v>
      </c>
      <c r="G3" s="115" t="s">
        <v>35</v>
      </c>
      <c r="H3" s="115" t="s">
        <v>2</v>
      </c>
      <c r="I3" s="117" t="s">
        <v>7</v>
      </c>
      <c r="J3" s="107" t="s">
        <v>5</v>
      </c>
    </row>
    <row r="4" spans="1:10" ht="17.25" thickBot="1" x14ac:dyDescent="0.35">
      <c r="A4" s="5" t="s">
        <v>3</v>
      </c>
      <c r="B4" s="77" t="s">
        <v>4</v>
      </c>
      <c r="C4" s="67" t="s">
        <v>32</v>
      </c>
      <c r="D4" s="67" t="s">
        <v>33</v>
      </c>
      <c r="E4" s="67" t="s">
        <v>34</v>
      </c>
      <c r="F4" s="114"/>
      <c r="G4" s="116"/>
      <c r="H4" s="116"/>
      <c r="I4" s="118"/>
      <c r="J4" s="108"/>
    </row>
    <row r="5" spans="1:10" x14ac:dyDescent="0.3">
      <c r="A5" s="54">
        <v>4</v>
      </c>
      <c r="B5" s="55">
        <v>3</v>
      </c>
      <c r="C5" s="54" t="s">
        <v>9</v>
      </c>
      <c r="D5" s="80">
        <v>430</v>
      </c>
      <c r="E5" s="55">
        <v>1500</v>
      </c>
      <c r="F5" s="54"/>
      <c r="G5" s="19">
        <f t="shared" ref="G5:G28" si="0">D5*E5</f>
        <v>645000</v>
      </c>
      <c r="H5" s="80"/>
      <c r="I5" s="55" t="s">
        <v>24</v>
      </c>
      <c r="J5" s="57"/>
    </row>
    <row r="6" spans="1:10" x14ac:dyDescent="0.3">
      <c r="A6" s="15"/>
      <c r="B6" s="16"/>
      <c r="C6" s="82" t="s">
        <v>11</v>
      </c>
      <c r="D6" s="83"/>
      <c r="E6" s="30"/>
      <c r="F6" s="82">
        <v>371500</v>
      </c>
      <c r="G6" s="19">
        <f>D6*E6</f>
        <v>0</v>
      </c>
      <c r="H6" s="19"/>
      <c r="I6" s="12"/>
      <c r="J6" s="38"/>
    </row>
    <row r="7" spans="1:10" x14ac:dyDescent="0.3">
      <c r="A7" s="15">
        <v>4</v>
      </c>
      <c r="B7" s="16">
        <v>9</v>
      </c>
      <c r="C7" s="82" t="s">
        <v>64</v>
      </c>
      <c r="D7" s="83">
        <v>1</v>
      </c>
      <c r="E7" s="30">
        <v>12500</v>
      </c>
      <c r="F7" s="15"/>
      <c r="G7" s="19">
        <f t="shared" si="0"/>
        <v>12500</v>
      </c>
      <c r="H7" s="19"/>
      <c r="I7" s="12" t="s">
        <v>24</v>
      </c>
      <c r="J7" s="38"/>
    </row>
    <row r="8" spans="1:10" x14ac:dyDescent="0.3">
      <c r="A8" s="15"/>
      <c r="B8" s="16"/>
      <c r="C8" s="82" t="s">
        <v>65</v>
      </c>
      <c r="D8" s="83">
        <v>1</v>
      </c>
      <c r="E8" s="30">
        <v>10500</v>
      </c>
      <c r="F8" s="15"/>
      <c r="G8" s="19">
        <f t="shared" si="0"/>
        <v>10500</v>
      </c>
      <c r="H8" s="19"/>
      <c r="I8" s="12" t="s">
        <v>24</v>
      </c>
      <c r="J8" s="38"/>
    </row>
    <row r="9" spans="1:10" x14ac:dyDescent="0.3">
      <c r="A9" s="15"/>
      <c r="B9" s="16"/>
      <c r="C9" s="82" t="s">
        <v>38</v>
      </c>
      <c r="D9" s="83">
        <v>4</v>
      </c>
      <c r="E9" s="30">
        <v>20170</v>
      </c>
      <c r="F9" s="15"/>
      <c r="G9" s="19">
        <f t="shared" si="0"/>
        <v>80680</v>
      </c>
      <c r="H9" s="19"/>
      <c r="I9" s="12" t="s">
        <v>24</v>
      </c>
      <c r="J9" s="38"/>
    </row>
    <row r="10" spans="1:10" x14ac:dyDescent="0.3">
      <c r="A10" s="15">
        <v>4</v>
      </c>
      <c r="B10" s="16">
        <v>10</v>
      </c>
      <c r="C10" s="82" t="s">
        <v>9</v>
      </c>
      <c r="D10" s="83">
        <v>380</v>
      </c>
      <c r="E10" s="30">
        <v>1500</v>
      </c>
      <c r="F10" s="15"/>
      <c r="G10" s="19">
        <f t="shared" si="0"/>
        <v>570000</v>
      </c>
      <c r="H10" s="19"/>
      <c r="I10" s="12" t="s">
        <v>24</v>
      </c>
      <c r="J10" s="38"/>
    </row>
    <row r="11" spans="1:10" x14ac:dyDescent="0.3">
      <c r="A11" s="15"/>
      <c r="B11" s="16"/>
      <c r="C11" s="82" t="s">
        <v>11</v>
      </c>
      <c r="D11" s="83"/>
      <c r="E11" s="30"/>
      <c r="F11" s="15">
        <v>255500</v>
      </c>
      <c r="G11" s="19">
        <f t="shared" si="0"/>
        <v>0</v>
      </c>
      <c r="H11" s="19"/>
      <c r="I11" s="12" t="s">
        <v>24</v>
      </c>
      <c r="J11" s="71"/>
    </row>
    <row r="12" spans="1:10" x14ac:dyDescent="0.3">
      <c r="A12" s="15">
        <v>4</v>
      </c>
      <c r="B12" s="16">
        <v>17</v>
      </c>
      <c r="C12" s="82" t="s">
        <v>9</v>
      </c>
      <c r="D12" s="83">
        <v>400</v>
      </c>
      <c r="E12" s="30">
        <v>1500</v>
      </c>
      <c r="F12" s="15"/>
      <c r="G12" s="19">
        <f t="shared" si="0"/>
        <v>600000</v>
      </c>
      <c r="H12" s="19"/>
      <c r="I12" s="12" t="s">
        <v>24</v>
      </c>
      <c r="J12" s="71"/>
    </row>
    <row r="13" spans="1:10" x14ac:dyDescent="0.3">
      <c r="A13" s="15"/>
      <c r="B13" s="16"/>
      <c r="C13" s="82" t="s">
        <v>11</v>
      </c>
      <c r="D13" s="83"/>
      <c r="E13" s="30"/>
      <c r="F13" s="15">
        <v>273000</v>
      </c>
      <c r="G13" s="19">
        <f t="shared" si="0"/>
        <v>0</v>
      </c>
      <c r="H13" s="19"/>
      <c r="I13" s="12"/>
      <c r="J13" s="71"/>
    </row>
    <row r="14" spans="1:10" x14ac:dyDescent="0.3">
      <c r="A14" s="15"/>
      <c r="B14" s="16"/>
      <c r="C14" s="82" t="s">
        <v>66</v>
      </c>
      <c r="D14" s="83">
        <v>2</v>
      </c>
      <c r="E14" s="30">
        <v>400000</v>
      </c>
      <c r="F14" s="15"/>
      <c r="G14" s="19">
        <f t="shared" si="0"/>
        <v>800000</v>
      </c>
      <c r="H14" s="19"/>
      <c r="I14" s="12" t="s">
        <v>24</v>
      </c>
      <c r="J14" s="69"/>
    </row>
    <row r="15" spans="1:10" x14ac:dyDescent="0.3">
      <c r="A15" s="15">
        <v>4</v>
      </c>
      <c r="B15" s="16">
        <v>24</v>
      </c>
      <c r="C15" s="82" t="s">
        <v>9</v>
      </c>
      <c r="D15" s="83">
        <v>350</v>
      </c>
      <c r="E15" s="30">
        <v>1500</v>
      </c>
      <c r="F15" s="15"/>
      <c r="G15" s="19">
        <f t="shared" si="0"/>
        <v>525000</v>
      </c>
      <c r="H15" s="19"/>
      <c r="I15" s="12" t="s">
        <v>24</v>
      </c>
      <c r="J15" s="38"/>
    </row>
    <row r="16" spans="1:10" x14ac:dyDescent="0.3">
      <c r="A16" s="15"/>
      <c r="B16" s="16"/>
      <c r="C16" s="82" t="s">
        <v>11</v>
      </c>
      <c r="D16" s="83"/>
      <c r="E16" s="30"/>
      <c r="F16" s="15">
        <v>353000</v>
      </c>
      <c r="G16" s="19">
        <f t="shared" si="0"/>
        <v>0</v>
      </c>
      <c r="H16" s="19"/>
      <c r="I16" s="12"/>
      <c r="J16" s="38"/>
    </row>
    <row r="17" spans="1:10" x14ac:dyDescent="0.3">
      <c r="A17" s="15"/>
      <c r="B17" s="16"/>
      <c r="C17" s="82"/>
      <c r="D17" s="83"/>
      <c r="E17" s="30"/>
      <c r="F17" s="15"/>
      <c r="G17" s="19">
        <f t="shared" si="0"/>
        <v>0</v>
      </c>
      <c r="H17" s="19"/>
      <c r="I17" s="12"/>
      <c r="J17" s="86"/>
    </row>
    <row r="18" spans="1:10" x14ac:dyDescent="0.3">
      <c r="A18" s="72"/>
      <c r="B18" s="73"/>
      <c r="C18" s="74"/>
      <c r="D18" s="75"/>
      <c r="E18" s="76"/>
      <c r="F18" s="72"/>
      <c r="G18" s="19">
        <f t="shared" si="0"/>
        <v>0</v>
      </c>
      <c r="H18" s="45"/>
      <c r="I18" s="12"/>
      <c r="J18" s="88"/>
    </row>
    <row r="19" spans="1:10" x14ac:dyDescent="0.3">
      <c r="A19" s="48"/>
      <c r="B19" s="49"/>
      <c r="C19" s="62"/>
      <c r="D19" s="63"/>
      <c r="E19" s="64"/>
      <c r="F19" s="48"/>
      <c r="G19" s="19">
        <f t="shared" si="0"/>
        <v>0</v>
      </c>
      <c r="H19" s="50"/>
      <c r="I19" s="12"/>
      <c r="J19" s="88"/>
    </row>
    <row r="20" spans="1:10" x14ac:dyDescent="0.3">
      <c r="A20" s="48"/>
      <c r="B20" s="49"/>
      <c r="C20" s="62"/>
      <c r="D20" s="63"/>
      <c r="E20" s="64"/>
      <c r="F20" s="48"/>
      <c r="G20" s="19">
        <f t="shared" si="0"/>
        <v>0</v>
      </c>
      <c r="H20" s="50"/>
      <c r="I20" s="12"/>
      <c r="J20" s="88"/>
    </row>
    <row r="21" spans="1:10" x14ac:dyDescent="0.3">
      <c r="A21" s="43"/>
      <c r="B21" s="44"/>
      <c r="C21" s="59"/>
      <c r="D21" s="60"/>
      <c r="E21" s="61"/>
      <c r="F21" s="43"/>
      <c r="G21" s="19">
        <f t="shared" si="0"/>
        <v>0</v>
      </c>
      <c r="H21" s="45"/>
      <c r="I21" s="46"/>
      <c r="J21" s="87"/>
    </row>
    <row r="22" spans="1:10" x14ac:dyDescent="0.3">
      <c r="A22" s="15"/>
      <c r="B22" s="16"/>
      <c r="C22" s="82"/>
      <c r="D22" s="83"/>
      <c r="E22" s="30"/>
      <c r="F22" s="15"/>
      <c r="G22" s="19">
        <f t="shared" si="0"/>
        <v>0</v>
      </c>
      <c r="H22" s="19"/>
      <c r="I22" s="12"/>
      <c r="J22" s="38"/>
    </row>
    <row r="23" spans="1:10" x14ac:dyDescent="0.3">
      <c r="A23" s="15"/>
      <c r="B23" s="16"/>
      <c r="C23" s="82"/>
      <c r="D23" s="83"/>
      <c r="E23" s="30"/>
      <c r="F23" s="15"/>
      <c r="G23" s="19">
        <f t="shared" si="0"/>
        <v>0</v>
      </c>
      <c r="H23" s="19"/>
      <c r="I23" s="12"/>
      <c r="J23" s="38"/>
    </row>
    <row r="24" spans="1:10" x14ac:dyDescent="0.3">
      <c r="A24" s="15"/>
      <c r="B24" s="16"/>
      <c r="C24" s="82"/>
      <c r="D24" s="83"/>
      <c r="E24" s="30"/>
      <c r="F24" s="15"/>
      <c r="G24" s="19">
        <f t="shared" si="0"/>
        <v>0</v>
      </c>
      <c r="H24" s="19"/>
      <c r="I24" s="30"/>
      <c r="J24" s="38"/>
    </row>
    <row r="25" spans="1:10" x14ac:dyDescent="0.3">
      <c r="A25" s="15"/>
      <c r="B25" s="16"/>
      <c r="C25" s="82"/>
      <c r="D25" s="83"/>
      <c r="E25" s="30"/>
      <c r="F25" s="15"/>
      <c r="G25" s="19">
        <f t="shared" si="0"/>
        <v>0</v>
      </c>
      <c r="H25" s="19"/>
      <c r="I25" s="30"/>
      <c r="J25" s="38"/>
    </row>
    <row r="26" spans="1:10" x14ac:dyDescent="0.3">
      <c r="A26" s="15"/>
      <c r="B26" s="16"/>
      <c r="C26" s="82"/>
      <c r="D26" s="83"/>
      <c r="E26" s="30"/>
      <c r="F26" s="15"/>
      <c r="G26" s="19">
        <f t="shared" si="0"/>
        <v>0</v>
      </c>
      <c r="H26" s="19"/>
      <c r="I26" s="30"/>
      <c r="J26" s="38"/>
    </row>
    <row r="27" spans="1:10" x14ac:dyDescent="0.3">
      <c r="A27" s="15"/>
      <c r="B27" s="16"/>
      <c r="C27" s="82"/>
      <c r="D27" s="83"/>
      <c r="E27" s="30"/>
      <c r="F27" s="15"/>
      <c r="G27" s="19">
        <f t="shared" si="0"/>
        <v>0</v>
      </c>
      <c r="H27" s="19"/>
      <c r="I27" s="30"/>
      <c r="J27" s="38"/>
    </row>
    <row r="28" spans="1:10" ht="17.25" thickBot="1" x14ac:dyDescent="0.35">
      <c r="A28" s="20"/>
      <c r="B28" s="21"/>
      <c r="C28" s="84"/>
      <c r="D28" s="85"/>
      <c r="E28" s="31"/>
      <c r="F28" s="23"/>
      <c r="G28" s="19">
        <f t="shared" si="0"/>
        <v>0</v>
      </c>
      <c r="H28" s="24"/>
      <c r="I28" s="31"/>
      <c r="J28" s="39"/>
    </row>
    <row r="29" spans="1:10" s="29" customFormat="1" ht="17.25" thickBot="1" x14ac:dyDescent="0.35">
      <c r="A29" s="25"/>
      <c r="B29" s="89"/>
      <c r="C29" s="109" t="s">
        <v>8</v>
      </c>
      <c r="D29" s="109"/>
      <c r="E29" s="109"/>
      <c r="F29" s="89">
        <f>SUM(F5:F28)</f>
        <v>1253000</v>
      </c>
      <c r="G29" s="89">
        <f>SUM(G5:G28)</f>
        <v>3243680</v>
      </c>
      <c r="H29" s="89"/>
      <c r="I29" s="67"/>
      <c r="J29" s="90"/>
    </row>
    <row r="30" spans="1:10" ht="17.25" thickBot="1" x14ac:dyDescent="0.35">
      <c r="A30" s="109"/>
      <c r="B30" s="109"/>
      <c r="C30" s="109" t="s">
        <v>63</v>
      </c>
      <c r="D30" s="109"/>
      <c r="E30" s="109"/>
      <c r="F30" s="89">
        <f>봉사부3월!F31</f>
        <v>3381100</v>
      </c>
      <c r="G30" s="89">
        <f>봉사부3월!G31</f>
        <v>10200460</v>
      </c>
      <c r="H30" s="89"/>
      <c r="I30" s="67"/>
      <c r="J30" s="67"/>
    </row>
    <row r="31" spans="1:10" ht="17.25" thickBot="1" x14ac:dyDescent="0.35">
      <c r="A31" s="109"/>
      <c r="B31" s="109"/>
      <c r="C31" s="109" t="s">
        <v>62</v>
      </c>
      <c r="D31" s="109"/>
      <c r="E31" s="109"/>
      <c r="F31" s="89">
        <f>F29+F30</f>
        <v>4634100</v>
      </c>
      <c r="G31" s="89">
        <f>G29+G30</f>
        <v>13444140</v>
      </c>
      <c r="H31" s="89"/>
      <c r="I31" s="67"/>
      <c r="J31" s="6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3" workbookViewId="0">
      <selection activeCell="G31" sqref="G31"/>
    </sheetView>
  </sheetViews>
  <sheetFormatPr defaultRowHeight="16.5" x14ac:dyDescent="0.3"/>
  <cols>
    <col min="1" max="1" width="4.375" style="1" customWidth="1"/>
    <col min="2" max="2" width="5.625" style="1" customWidth="1"/>
    <col min="3" max="3" width="15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5.75" style="2" customWidth="1"/>
    <col min="11" max="16384" width="9" style="1"/>
  </cols>
  <sheetData>
    <row r="1" spans="1:10" ht="18.75" x14ac:dyDescent="0.3">
      <c r="F1" s="3" t="s">
        <v>46</v>
      </c>
      <c r="G1" s="4"/>
      <c r="J1" s="40" t="s">
        <v>29</v>
      </c>
    </row>
    <row r="2" spans="1:10" ht="17.25" thickBot="1" x14ac:dyDescent="0.35"/>
    <row r="3" spans="1:10" ht="17.25" thickBot="1" x14ac:dyDescent="0.35">
      <c r="A3" s="110" t="s">
        <v>58</v>
      </c>
      <c r="B3" s="111"/>
      <c r="C3" s="110" t="s">
        <v>59</v>
      </c>
      <c r="D3" s="112"/>
      <c r="E3" s="111"/>
      <c r="F3" s="113" t="s">
        <v>36</v>
      </c>
      <c r="G3" s="115" t="s">
        <v>35</v>
      </c>
      <c r="H3" s="115" t="s">
        <v>2</v>
      </c>
      <c r="I3" s="117" t="s">
        <v>7</v>
      </c>
      <c r="J3" s="107" t="s">
        <v>5</v>
      </c>
    </row>
    <row r="4" spans="1:10" ht="17.25" thickBot="1" x14ac:dyDescent="0.35">
      <c r="A4" s="5" t="s">
        <v>60</v>
      </c>
      <c r="B4" s="70" t="s">
        <v>61</v>
      </c>
      <c r="C4" s="67" t="s">
        <v>32</v>
      </c>
      <c r="D4" s="67" t="s">
        <v>33</v>
      </c>
      <c r="E4" s="67" t="s">
        <v>34</v>
      </c>
      <c r="F4" s="114"/>
      <c r="G4" s="116"/>
      <c r="H4" s="116"/>
      <c r="I4" s="118"/>
      <c r="J4" s="108"/>
    </row>
    <row r="5" spans="1:10" x14ac:dyDescent="0.3">
      <c r="A5" s="54">
        <v>3</v>
      </c>
      <c r="B5" s="55">
        <v>6</v>
      </c>
      <c r="C5" s="54" t="s">
        <v>9</v>
      </c>
      <c r="D5" s="56">
        <v>420</v>
      </c>
      <c r="E5" s="55">
        <v>1500</v>
      </c>
      <c r="F5" s="54"/>
      <c r="G5" s="19">
        <f t="shared" ref="G5:G28" si="0">D5*E5</f>
        <v>630000</v>
      </c>
      <c r="H5" s="56"/>
      <c r="I5" s="55" t="s">
        <v>24</v>
      </c>
      <c r="J5" s="57"/>
    </row>
    <row r="6" spans="1:10" x14ac:dyDescent="0.3">
      <c r="A6" s="15"/>
      <c r="B6" s="16"/>
      <c r="C6" s="18" t="s">
        <v>11</v>
      </c>
      <c r="D6" s="58"/>
      <c r="E6" s="30"/>
      <c r="F6" s="18">
        <v>370000</v>
      </c>
      <c r="G6" s="19">
        <f>D6*E6</f>
        <v>0</v>
      </c>
      <c r="H6" s="19"/>
      <c r="I6" s="12"/>
      <c r="J6" s="38"/>
    </row>
    <row r="7" spans="1:10" x14ac:dyDescent="0.3">
      <c r="A7" s="15">
        <v>3</v>
      </c>
      <c r="B7" s="16">
        <v>12</v>
      </c>
      <c r="C7" s="18" t="s">
        <v>50</v>
      </c>
      <c r="D7" s="58">
        <v>2</v>
      </c>
      <c r="E7" s="30">
        <v>7680</v>
      </c>
      <c r="F7" s="15"/>
      <c r="G7" s="19">
        <f t="shared" si="0"/>
        <v>15360</v>
      </c>
      <c r="H7" s="19"/>
      <c r="I7" s="12" t="s">
        <v>24</v>
      </c>
      <c r="J7" s="38"/>
    </row>
    <row r="8" spans="1:10" x14ac:dyDescent="0.3">
      <c r="A8" s="15"/>
      <c r="B8" s="16"/>
      <c r="C8" s="18" t="s">
        <v>40</v>
      </c>
      <c r="D8" s="58">
        <v>1</v>
      </c>
      <c r="E8" s="30">
        <v>9680</v>
      </c>
      <c r="F8" s="15"/>
      <c r="G8" s="19">
        <f t="shared" si="0"/>
        <v>9680</v>
      </c>
      <c r="H8" s="19"/>
      <c r="I8" s="12" t="s">
        <v>24</v>
      </c>
      <c r="J8" s="38"/>
    </row>
    <row r="9" spans="1:10" x14ac:dyDescent="0.3">
      <c r="A9" s="15"/>
      <c r="B9" s="16"/>
      <c r="C9" s="18" t="s">
        <v>38</v>
      </c>
      <c r="D9" s="58">
        <v>4</v>
      </c>
      <c r="E9" s="30">
        <v>21800</v>
      </c>
      <c r="F9" s="15"/>
      <c r="G9" s="19">
        <f t="shared" si="0"/>
        <v>87200</v>
      </c>
      <c r="H9" s="19"/>
      <c r="I9" s="12" t="s">
        <v>24</v>
      </c>
      <c r="J9" s="38"/>
    </row>
    <row r="10" spans="1:10" x14ac:dyDescent="0.3">
      <c r="A10" s="15"/>
      <c r="B10" s="16"/>
      <c r="C10" s="18" t="s">
        <v>51</v>
      </c>
      <c r="D10" s="58">
        <v>1</v>
      </c>
      <c r="E10" s="30">
        <v>5200</v>
      </c>
      <c r="F10" s="15"/>
      <c r="G10" s="19">
        <f t="shared" si="0"/>
        <v>5200</v>
      </c>
      <c r="H10" s="19"/>
      <c r="I10" s="12" t="s">
        <v>24</v>
      </c>
      <c r="J10" s="38"/>
    </row>
    <row r="11" spans="1:10" x14ac:dyDescent="0.3">
      <c r="A11" s="15"/>
      <c r="B11" s="16"/>
      <c r="C11" s="18" t="s">
        <v>52</v>
      </c>
      <c r="D11" s="58">
        <v>3</v>
      </c>
      <c r="E11" s="30">
        <v>1950</v>
      </c>
      <c r="F11" s="15"/>
      <c r="G11" s="19">
        <f t="shared" si="0"/>
        <v>5850</v>
      </c>
      <c r="H11" s="19"/>
      <c r="I11" s="12" t="s">
        <v>24</v>
      </c>
      <c r="J11" s="71"/>
    </row>
    <row r="12" spans="1:10" x14ac:dyDescent="0.3">
      <c r="A12" s="15"/>
      <c r="B12" s="16"/>
      <c r="C12" s="18" t="s">
        <v>53</v>
      </c>
      <c r="D12" s="58">
        <v>2</v>
      </c>
      <c r="E12" s="30">
        <v>9450</v>
      </c>
      <c r="F12" s="15"/>
      <c r="G12" s="19">
        <f t="shared" si="0"/>
        <v>18900</v>
      </c>
      <c r="H12" s="19"/>
      <c r="I12" s="12" t="s">
        <v>24</v>
      </c>
      <c r="J12" s="71"/>
    </row>
    <row r="13" spans="1:10" x14ac:dyDescent="0.3">
      <c r="A13" s="15">
        <v>3</v>
      </c>
      <c r="B13" s="16">
        <v>13</v>
      </c>
      <c r="C13" s="18" t="s">
        <v>9</v>
      </c>
      <c r="D13" s="58">
        <v>380</v>
      </c>
      <c r="E13" s="30">
        <v>1500</v>
      </c>
      <c r="F13" s="15"/>
      <c r="G13" s="19">
        <f t="shared" si="0"/>
        <v>570000</v>
      </c>
      <c r="H13" s="19"/>
      <c r="I13" s="12" t="s">
        <v>24</v>
      </c>
      <c r="J13" s="71"/>
    </row>
    <row r="14" spans="1:10" x14ac:dyDescent="0.3">
      <c r="A14" s="15"/>
      <c r="B14" s="16"/>
      <c r="C14" s="18" t="s">
        <v>11</v>
      </c>
      <c r="D14" s="58"/>
      <c r="E14" s="30"/>
      <c r="F14" s="15">
        <v>320000</v>
      </c>
      <c r="G14" s="19">
        <f t="shared" si="0"/>
        <v>0</v>
      </c>
      <c r="H14" s="19"/>
      <c r="I14" s="12"/>
      <c r="J14" s="69"/>
    </row>
    <row r="15" spans="1:10" x14ac:dyDescent="0.3">
      <c r="A15" s="15">
        <v>3</v>
      </c>
      <c r="B15" s="16">
        <v>20</v>
      </c>
      <c r="C15" s="18" t="s">
        <v>44</v>
      </c>
      <c r="D15" s="58">
        <v>2</v>
      </c>
      <c r="E15" s="30">
        <v>9900</v>
      </c>
      <c r="F15" s="15"/>
      <c r="G15" s="19">
        <f t="shared" si="0"/>
        <v>19800</v>
      </c>
      <c r="H15" s="19"/>
      <c r="I15" s="12" t="s">
        <v>24</v>
      </c>
      <c r="J15" s="38"/>
    </row>
    <row r="16" spans="1:10" x14ac:dyDescent="0.3">
      <c r="A16" s="15"/>
      <c r="B16" s="16"/>
      <c r="C16" s="18" t="s">
        <v>9</v>
      </c>
      <c r="D16" s="58">
        <v>370</v>
      </c>
      <c r="E16" s="30">
        <v>1500</v>
      </c>
      <c r="F16" s="15"/>
      <c r="G16" s="19">
        <f t="shared" si="0"/>
        <v>555000</v>
      </c>
      <c r="H16" s="19"/>
      <c r="I16" s="12" t="s">
        <v>24</v>
      </c>
      <c r="J16" s="38"/>
    </row>
    <row r="17" spans="1:10" x14ac:dyDescent="0.3">
      <c r="A17" s="15"/>
      <c r="B17" s="16"/>
      <c r="C17" s="18" t="s">
        <v>11</v>
      </c>
      <c r="D17" s="58"/>
      <c r="E17" s="30"/>
      <c r="F17" s="15">
        <v>320000</v>
      </c>
      <c r="G17" s="19">
        <f t="shared" si="0"/>
        <v>0</v>
      </c>
      <c r="H17" s="19"/>
      <c r="I17" s="12"/>
      <c r="J17" s="38"/>
    </row>
    <row r="18" spans="1:10" x14ac:dyDescent="0.3">
      <c r="A18" s="72">
        <v>3</v>
      </c>
      <c r="B18" s="73">
        <v>27</v>
      </c>
      <c r="C18" s="74" t="s">
        <v>56</v>
      </c>
      <c r="D18" s="75">
        <v>25</v>
      </c>
      <c r="E18" s="76">
        <v>60000</v>
      </c>
      <c r="F18" s="72"/>
      <c r="G18" s="19">
        <f t="shared" si="0"/>
        <v>1500000</v>
      </c>
      <c r="H18" s="45"/>
      <c r="I18" s="12" t="s">
        <v>24</v>
      </c>
      <c r="J18" s="119" t="s">
        <v>57</v>
      </c>
    </row>
    <row r="19" spans="1:10" x14ac:dyDescent="0.3">
      <c r="A19" s="48"/>
      <c r="B19" s="49"/>
      <c r="C19" s="62" t="s">
        <v>54</v>
      </c>
      <c r="D19" s="63">
        <v>1000</v>
      </c>
      <c r="E19" s="64">
        <v>800</v>
      </c>
      <c r="F19" s="48"/>
      <c r="G19" s="19">
        <f t="shared" si="0"/>
        <v>800000</v>
      </c>
      <c r="H19" s="50"/>
      <c r="I19" s="12" t="s">
        <v>24</v>
      </c>
      <c r="J19" s="120"/>
    </row>
    <row r="20" spans="1:10" x14ac:dyDescent="0.3">
      <c r="A20" s="48"/>
      <c r="B20" s="49"/>
      <c r="C20" s="62" t="s">
        <v>55</v>
      </c>
      <c r="D20" s="63">
        <v>10</v>
      </c>
      <c r="E20" s="64">
        <v>2500</v>
      </c>
      <c r="F20" s="48"/>
      <c r="G20" s="19">
        <f t="shared" si="0"/>
        <v>25000</v>
      </c>
      <c r="H20" s="50"/>
      <c r="I20" s="12" t="s">
        <v>24</v>
      </c>
      <c r="J20" s="121"/>
    </row>
    <row r="21" spans="1:10" x14ac:dyDescent="0.3">
      <c r="A21" s="43"/>
      <c r="B21" s="44"/>
      <c r="C21" s="59"/>
      <c r="D21" s="60"/>
      <c r="E21" s="61"/>
      <c r="F21" s="43"/>
      <c r="G21" s="19">
        <f t="shared" si="0"/>
        <v>0</v>
      </c>
      <c r="H21" s="45"/>
      <c r="I21" s="46"/>
      <c r="J21" s="47"/>
    </row>
    <row r="22" spans="1:10" x14ac:dyDescent="0.3">
      <c r="A22" s="15"/>
      <c r="B22" s="16"/>
      <c r="C22" s="18"/>
      <c r="D22" s="58"/>
      <c r="E22" s="30"/>
      <c r="F22" s="15"/>
      <c r="G22" s="19">
        <f t="shared" si="0"/>
        <v>0</v>
      </c>
      <c r="H22" s="19"/>
      <c r="I22" s="12"/>
      <c r="J22" s="38"/>
    </row>
    <row r="23" spans="1:10" x14ac:dyDescent="0.3">
      <c r="A23" s="15"/>
      <c r="B23" s="16"/>
      <c r="C23" s="18"/>
      <c r="D23" s="58"/>
      <c r="E23" s="30"/>
      <c r="F23" s="15"/>
      <c r="G23" s="19">
        <f t="shared" si="0"/>
        <v>0</v>
      </c>
      <c r="H23" s="19"/>
      <c r="I23" s="12"/>
      <c r="J23" s="38"/>
    </row>
    <row r="24" spans="1:10" x14ac:dyDescent="0.3">
      <c r="A24" s="15"/>
      <c r="B24" s="16"/>
      <c r="C24" s="18"/>
      <c r="D24" s="58"/>
      <c r="E24" s="30"/>
      <c r="F24" s="15"/>
      <c r="G24" s="19">
        <f t="shared" si="0"/>
        <v>0</v>
      </c>
      <c r="H24" s="19"/>
      <c r="I24" s="30"/>
      <c r="J24" s="38"/>
    </row>
    <row r="25" spans="1:10" x14ac:dyDescent="0.3">
      <c r="A25" s="15"/>
      <c r="B25" s="16"/>
      <c r="C25" s="18"/>
      <c r="D25" s="58"/>
      <c r="E25" s="30"/>
      <c r="F25" s="15"/>
      <c r="G25" s="19">
        <f t="shared" si="0"/>
        <v>0</v>
      </c>
      <c r="H25" s="19"/>
      <c r="I25" s="30"/>
      <c r="J25" s="38"/>
    </row>
    <row r="26" spans="1:10" x14ac:dyDescent="0.3">
      <c r="A26" s="15"/>
      <c r="B26" s="16"/>
      <c r="C26" s="18"/>
      <c r="D26" s="58"/>
      <c r="E26" s="30"/>
      <c r="F26" s="15"/>
      <c r="G26" s="19">
        <f t="shared" si="0"/>
        <v>0</v>
      </c>
      <c r="H26" s="19"/>
      <c r="I26" s="30"/>
      <c r="J26" s="38"/>
    </row>
    <row r="27" spans="1:10" x14ac:dyDescent="0.3">
      <c r="A27" s="15"/>
      <c r="B27" s="16"/>
      <c r="C27" s="18"/>
      <c r="D27" s="58"/>
      <c r="E27" s="30"/>
      <c r="F27" s="15"/>
      <c r="G27" s="19">
        <f t="shared" si="0"/>
        <v>0</v>
      </c>
      <c r="H27" s="19"/>
      <c r="I27" s="30"/>
      <c r="J27" s="38"/>
    </row>
    <row r="28" spans="1:10" ht="17.25" thickBot="1" x14ac:dyDescent="0.35">
      <c r="A28" s="20"/>
      <c r="B28" s="21"/>
      <c r="C28" s="65"/>
      <c r="D28" s="66"/>
      <c r="E28" s="31"/>
      <c r="F28" s="23"/>
      <c r="G28" s="19">
        <f t="shared" si="0"/>
        <v>0</v>
      </c>
      <c r="H28" s="24"/>
      <c r="I28" s="31"/>
      <c r="J28" s="39"/>
    </row>
    <row r="29" spans="1:10" s="29" customFormat="1" ht="17.25" thickBot="1" x14ac:dyDescent="0.35">
      <c r="A29" s="25"/>
      <c r="B29" s="26"/>
      <c r="C29" s="110" t="s">
        <v>8</v>
      </c>
      <c r="D29" s="112"/>
      <c r="E29" s="111"/>
      <c r="F29" s="68">
        <f>SUM(F5:F28)</f>
        <v>1010000</v>
      </c>
      <c r="G29" s="28">
        <f>SUM(G5:G28)</f>
        <v>4241990</v>
      </c>
      <c r="H29" s="28"/>
      <c r="I29" s="9"/>
      <c r="J29" s="53"/>
    </row>
    <row r="30" spans="1:10" ht="17.25" thickBot="1" x14ac:dyDescent="0.35">
      <c r="A30" s="122"/>
      <c r="B30" s="123"/>
      <c r="C30" s="123" t="s">
        <v>63</v>
      </c>
      <c r="D30" s="123"/>
      <c r="E30" s="123"/>
      <c r="F30" s="24">
        <v>2371100</v>
      </c>
      <c r="G30" s="24">
        <v>5958470</v>
      </c>
      <c r="H30" s="19"/>
      <c r="I30" s="58"/>
      <c r="J30" s="30"/>
    </row>
    <row r="31" spans="1:10" ht="17.25" thickBot="1" x14ac:dyDescent="0.35">
      <c r="A31" s="124"/>
      <c r="B31" s="125"/>
      <c r="C31" s="125" t="s">
        <v>62</v>
      </c>
      <c r="D31" s="125"/>
      <c r="E31" s="125"/>
      <c r="F31" s="24">
        <f>F29+F30</f>
        <v>3381100</v>
      </c>
      <c r="G31" s="24">
        <f>G29+G30</f>
        <v>10200460</v>
      </c>
      <c r="H31" s="24"/>
      <c r="I31" s="66"/>
      <c r="J31" s="31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workbookViewId="0">
      <selection activeCell="A18" sqref="A18:XFD19"/>
    </sheetView>
  </sheetViews>
  <sheetFormatPr defaultRowHeight="16.5" x14ac:dyDescent="0.3"/>
  <cols>
    <col min="1" max="1" width="4.375" style="1" customWidth="1"/>
    <col min="2" max="2" width="5.625" style="1" customWidth="1"/>
    <col min="3" max="5" width="12.25" style="2" customWidth="1"/>
    <col min="6" max="8" width="15.6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3" t="s">
        <v>46</v>
      </c>
      <c r="G1" s="4"/>
      <c r="J1" s="40" t="s">
        <v>29</v>
      </c>
    </row>
    <row r="2" spans="1:10" ht="17.25" thickBot="1" x14ac:dyDescent="0.35"/>
    <row r="3" spans="1:10" ht="17.25" thickBot="1" x14ac:dyDescent="0.35">
      <c r="A3" s="5" t="s">
        <v>3</v>
      </c>
      <c r="B3" s="6" t="s">
        <v>4</v>
      </c>
      <c r="C3" s="110" t="s">
        <v>6</v>
      </c>
      <c r="D3" s="112"/>
      <c r="E3" s="111"/>
      <c r="F3" s="113" t="s">
        <v>36</v>
      </c>
      <c r="G3" s="115" t="s">
        <v>35</v>
      </c>
      <c r="H3" s="115" t="s">
        <v>2</v>
      </c>
      <c r="I3" s="117" t="s">
        <v>7</v>
      </c>
      <c r="J3" s="107" t="s">
        <v>5</v>
      </c>
    </row>
    <row r="4" spans="1:10" ht="17.25" thickBot="1" x14ac:dyDescent="0.35">
      <c r="A4" s="5"/>
      <c r="B4" s="6"/>
      <c r="C4" s="67" t="s">
        <v>32</v>
      </c>
      <c r="D4" s="67" t="s">
        <v>33</v>
      </c>
      <c r="E4" s="67" t="s">
        <v>34</v>
      </c>
      <c r="F4" s="114"/>
      <c r="G4" s="116"/>
      <c r="H4" s="116"/>
      <c r="I4" s="118"/>
      <c r="J4" s="108"/>
    </row>
    <row r="5" spans="1:10" x14ac:dyDescent="0.3">
      <c r="A5" s="54">
        <v>2</v>
      </c>
      <c r="B5" s="55">
        <v>7</v>
      </c>
      <c r="C5" s="54"/>
      <c r="D5" s="56"/>
      <c r="E5" s="55"/>
      <c r="F5" s="54"/>
      <c r="G5" s="56"/>
      <c r="H5" s="56"/>
      <c r="I5" s="55" t="s">
        <v>45</v>
      </c>
      <c r="J5" s="57" t="s">
        <v>37</v>
      </c>
    </row>
    <row r="6" spans="1:10" x14ac:dyDescent="0.3">
      <c r="A6" s="15">
        <v>2</v>
      </c>
      <c r="B6" s="16">
        <v>13</v>
      </c>
      <c r="C6" s="18" t="s">
        <v>38</v>
      </c>
      <c r="D6" s="58">
        <v>4</v>
      </c>
      <c r="E6" s="30">
        <v>23800</v>
      </c>
      <c r="F6" s="18"/>
      <c r="G6" s="19">
        <f>D6*E6</f>
        <v>95200</v>
      </c>
      <c r="H6" s="19"/>
      <c r="I6" s="12" t="s">
        <v>45</v>
      </c>
      <c r="J6" s="38"/>
    </row>
    <row r="7" spans="1:10" x14ac:dyDescent="0.3">
      <c r="A7" s="15"/>
      <c r="B7" s="16"/>
      <c r="C7" s="18" t="s">
        <v>39</v>
      </c>
      <c r="D7" s="58">
        <v>2</v>
      </c>
      <c r="E7" s="30">
        <v>6100</v>
      </c>
      <c r="F7" s="15"/>
      <c r="G7" s="19">
        <f t="shared" ref="G7:G28" si="0">D7*E7</f>
        <v>12200</v>
      </c>
      <c r="H7" s="19"/>
      <c r="I7" s="12" t="s">
        <v>45</v>
      </c>
      <c r="J7" s="38"/>
    </row>
    <row r="8" spans="1:10" x14ac:dyDescent="0.3">
      <c r="A8" s="15"/>
      <c r="B8" s="16"/>
      <c r="C8" s="18" t="s">
        <v>40</v>
      </c>
      <c r="D8" s="58">
        <v>2</v>
      </c>
      <c r="E8" s="30">
        <v>12100</v>
      </c>
      <c r="F8" s="15"/>
      <c r="G8" s="19">
        <f t="shared" si="0"/>
        <v>24200</v>
      </c>
      <c r="H8" s="19"/>
      <c r="I8" s="12" t="s">
        <v>45</v>
      </c>
      <c r="J8" s="38"/>
    </row>
    <row r="9" spans="1:10" x14ac:dyDescent="0.3">
      <c r="A9" s="15">
        <v>2</v>
      </c>
      <c r="B9" s="16">
        <v>14</v>
      </c>
      <c r="C9" s="18" t="s">
        <v>9</v>
      </c>
      <c r="D9" s="58">
        <v>400</v>
      </c>
      <c r="E9" s="30">
        <v>1500</v>
      </c>
      <c r="F9" s="15"/>
      <c r="G9" s="19">
        <f t="shared" si="0"/>
        <v>600000</v>
      </c>
      <c r="H9" s="19"/>
      <c r="I9" s="12" t="s">
        <v>45</v>
      </c>
      <c r="J9" s="38"/>
    </row>
    <row r="10" spans="1:10" x14ac:dyDescent="0.3">
      <c r="A10" s="15"/>
      <c r="B10" s="16"/>
      <c r="C10" s="18" t="s">
        <v>41</v>
      </c>
      <c r="D10" s="58"/>
      <c r="E10" s="30"/>
      <c r="F10" s="15">
        <v>355100</v>
      </c>
      <c r="G10" s="19">
        <f t="shared" si="0"/>
        <v>0</v>
      </c>
      <c r="H10" s="19"/>
      <c r="I10" s="12"/>
      <c r="J10" s="38"/>
    </row>
    <row r="11" spans="1:10" x14ac:dyDescent="0.3">
      <c r="A11" s="15">
        <v>2</v>
      </c>
      <c r="B11" s="16">
        <v>21</v>
      </c>
      <c r="C11" s="18" t="s">
        <v>42</v>
      </c>
      <c r="D11" s="58">
        <v>1</v>
      </c>
      <c r="E11" s="30">
        <v>19000</v>
      </c>
      <c r="F11" s="15"/>
      <c r="G11" s="19">
        <f t="shared" si="0"/>
        <v>19000</v>
      </c>
      <c r="H11" s="19"/>
      <c r="I11" s="12" t="s">
        <v>47</v>
      </c>
      <c r="J11" s="126" t="s">
        <v>48</v>
      </c>
    </row>
    <row r="12" spans="1:10" x14ac:dyDescent="0.3">
      <c r="A12" s="15"/>
      <c r="B12" s="16"/>
      <c r="C12" s="18" t="s">
        <v>43</v>
      </c>
      <c r="D12" s="58">
        <v>1</v>
      </c>
      <c r="E12" s="30">
        <v>2350</v>
      </c>
      <c r="F12" s="15"/>
      <c r="G12" s="19">
        <f t="shared" si="0"/>
        <v>2350</v>
      </c>
      <c r="H12" s="19"/>
      <c r="I12" s="12" t="s">
        <v>47</v>
      </c>
      <c r="J12" s="127"/>
    </row>
    <row r="13" spans="1:10" x14ac:dyDescent="0.3">
      <c r="A13" s="15"/>
      <c r="B13" s="16"/>
      <c r="C13" s="18" t="s">
        <v>44</v>
      </c>
      <c r="D13" s="58">
        <v>1</v>
      </c>
      <c r="E13" s="30">
        <v>10000</v>
      </c>
      <c r="F13" s="15"/>
      <c r="G13" s="19">
        <f t="shared" si="0"/>
        <v>10000</v>
      </c>
      <c r="H13" s="19"/>
      <c r="I13" s="12" t="s">
        <v>47</v>
      </c>
      <c r="J13" s="128"/>
    </row>
    <row r="14" spans="1:10" x14ac:dyDescent="0.3">
      <c r="A14" s="15"/>
      <c r="B14" s="16"/>
      <c r="C14" s="18" t="s">
        <v>9</v>
      </c>
      <c r="D14" s="58">
        <v>370</v>
      </c>
      <c r="E14" s="30">
        <v>1500</v>
      </c>
      <c r="F14" s="15"/>
      <c r="G14" s="19">
        <f t="shared" si="0"/>
        <v>555000</v>
      </c>
      <c r="H14" s="19"/>
      <c r="I14" s="12" t="s">
        <v>45</v>
      </c>
      <c r="J14" s="69"/>
    </row>
    <row r="15" spans="1:10" x14ac:dyDescent="0.3">
      <c r="A15" s="15"/>
      <c r="B15" s="16"/>
      <c r="C15" s="18" t="s">
        <v>41</v>
      </c>
      <c r="D15" s="58"/>
      <c r="E15" s="30"/>
      <c r="F15" s="15">
        <v>310500</v>
      </c>
      <c r="G15" s="19">
        <f t="shared" si="0"/>
        <v>0</v>
      </c>
      <c r="H15" s="19"/>
      <c r="I15" s="12"/>
      <c r="J15" s="38"/>
    </row>
    <row r="16" spans="1:10" x14ac:dyDescent="0.3">
      <c r="A16" s="15">
        <v>2</v>
      </c>
      <c r="B16" s="16">
        <v>28</v>
      </c>
      <c r="C16" s="18" t="s">
        <v>9</v>
      </c>
      <c r="D16" s="58">
        <v>400</v>
      </c>
      <c r="E16" s="30">
        <v>1500</v>
      </c>
      <c r="F16" s="15"/>
      <c r="G16" s="19">
        <f t="shared" si="0"/>
        <v>600000</v>
      </c>
      <c r="H16" s="19"/>
      <c r="I16" s="12" t="s">
        <v>49</v>
      </c>
      <c r="J16" s="38"/>
    </row>
    <row r="17" spans="1:10" x14ac:dyDescent="0.3">
      <c r="A17" s="15"/>
      <c r="B17" s="16"/>
      <c r="C17" s="18" t="s">
        <v>41</v>
      </c>
      <c r="D17" s="58"/>
      <c r="E17" s="30"/>
      <c r="F17" s="15">
        <v>432500</v>
      </c>
      <c r="G17" s="19">
        <f t="shared" si="0"/>
        <v>0</v>
      </c>
      <c r="H17" s="19"/>
      <c r="I17" s="12"/>
      <c r="J17" s="38"/>
    </row>
    <row r="18" spans="1:10" x14ac:dyDescent="0.3">
      <c r="A18" s="43"/>
      <c r="B18" s="44"/>
      <c r="C18" s="59"/>
      <c r="D18" s="60"/>
      <c r="E18" s="61"/>
      <c r="F18" s="43"/>
      <c r="G18" s="19">
        <f t="shared" si="0"/>
        <v>0</v>
      </c>
      <c r="H18" s="45"/>
      <c r="I18" s="46"/>
      <c r="J18" s="47"/>
    </row>
    <row r="19" spans="1:10" x14ac:dyDescent="0.3">
      <c r="A19" s="48"/>
      <c r="B19" s="49"/>
      <c r="C19" s="62"/>
      <c r="D19" s="63"/>
      <c r="E19" s="64"/>
      <c r="F19" s="48"/>
      <c r="G19" s="19">
        <f t="shared" si="0"/>
        <v>0</v>
      </c>
      <c r="H19" s="50"/>
      <c r="I19" s="51"/>
      <c r="J19" s="52"/>
    </row>
    <row r="20" spans="1:10" x14ac:dyDescent="0.3">
      <c r="A20" s="48"/>
      <c r="B20" s="49"/>
      <c r="C20" s="62"/>
      <c r="D20" s="63"/>
      <c r="E20" s="64"/>
      <c r="F20" s="48"/>
      <c r="G20" s="19">
        <f t="shared" si="0"/>
        <v>0</v>
      </c>
      <c r="H20" s="50"/>
      <c r="I20" s="51"/>
      <c r="J20" s="52"/>
    </row>
    <row r="21" spans="1:10" x14ac:dyDescent="0.3">
      <c r="A21" s="43"/>
      <c r="B21" s="44"/>
      <c r="C21" s="59"/>
      <c r="D21" s="60"/>
      <c r="E21" s="61"/>
      <c r="F21" s="43"/>
      <c r="G21" s="19">
        <f t="shared" si="0"/>
        <v>0</v>
      </c>
      <c r="H21" s="45"/>
      <c r="I21" s="46"/>
      <c r="J21" s="47"/>
    </row>
    <row r="22" spans="1:10" x14ac:dyDescent="0.3">
      <c r="A22" s="15"/>
      <c r="B22" s="16"/>
      <c r="C22" s="18"/>
      <c r="D22" s="58"/>
      <c r="E22" s="30"/>
      <c r="F22" s="15"/>
      <c r="G22" s="19">
        <f t="shared" si="0"/>
        <v>0</v>
      </c>
      <c r="H22" s="19"/>
      <c r="I22" s="12"/>
      <c r="J22" s="38"/>
    </row>
    <row r="23" spans="1:10" x14ac:dyDescent="0.3">
      <c r="A23" s="15"/>
      <c r="B23" s="16"/>
      <c r="C23" s="18"/>
      <c r="D23" s="58"/>
      <c r="E23" s="30"/>
      <c r="F23" s="15"/>
      <c r="G23" s="19">
        <f t="shared" si="0"/>
        <v>0</v>
      </c>
      <c r="H23" s="19"/>
      <c r="I23" s="12"/>
      <c r="J23" s="38"/>
    </row>
    <row r="24" spans="1:10" x14ac:dyDescent="0.3">
      <c r="A24" s="15"/>
      <c r="B24" s="16"/>
      <c r="C24" s="18"/>
      <c r="D24" s="58"/>
      <c r="E24" s="30"/>
      <c r="F24" s="15"/>
      <c r="G24" s="19">
        <f t="shared" si="0"/>
        <v>0</v>
      </c>
      <c r="H24" s="19"/>
      <c r="I24" s="30"/>
      <c r="J24" s="38"/>
    </row>
    <row r="25" spans="1:10" x14ac:dyDescent="0.3">
      <c r="A25" s="15"/>
      <c r="B25" s="16"/>
      <c r="C25" s="18"/>
      <c r="D25" s="58"/>
      <c r="E25" s="30"/>
      <c r="F25" s="15"/>
      <c r="G25" s="19">
        <f t="shared" si="0"/>
        <v>0</v>
      </c>
      <c r="H25" s="19"/>
      <c r="I25" s="30"/>
      <c r="J25" s="38"/>
    </row>
    <row r="26" spans="1:10" x14ac:dyDescent="0.3">
      <c r="A26" s="15"/>
      <c r="B26" s="16"/>
      <c r="C26" s="18"/>
      <c r="D26" s="58"/>
      <c r="E26" s="30"/>
      <c r="F26" s="15"/>
      <c r="G26" s="19">
        <f t="shared" si="0"/>
        <v>0</v>
      </c>
      <c r="H26" s="19"/>
      <c r="I26" s="30"/>
      <c r="J26" s="38"/>
    </row>
    <row r="27" spans="1:10" x14ac:dyDescent="0.3">
      <c r="A27" s="15"/>
      <c r="B27" s="16"/>
      <c r="C27" s="18"/>
      <c r="D27" s="58"/>
      <c r="E27" s="30"/>
      <c r="F27" s="15"/>
      <c r="G27" s="19">
        <f t="shared" si="0"/>
        <v>0</v>
      </c>
      <c r="H27" s="19"/>
      <c r="I27" s="30"/>
      <c r="J27" s="38"/>
    </row>
    <row r="28" spans="1:10" ht="17.25" thickBot="1" x14ac:dyDescent="0.35">
      <c r="A28" s="20"/>
      <c r="B28" s="21"/>
      <c r="C28" s="65"/>
      <c r="D28" s="66"/>
      <c r="E28" s="31"/>
      <c r="F28" s="23"/>
      <c r="G28" s="19">
        <f t="shared" si="0"/>
        <v>0</v>
      </c>
      <c r="H28" s="24"/>
      <c r="I28" s="31"/>
      <c r="J28" s="39"/>
    </row>
    <row r="29" spans="1:10" s="29" customFormat="1" x14ac:dyDescent="0.3">
      <c r="A29" s="78"/>
      <c r="B29" s="79"/>
      <c r="C29" s="129" t="s">
        <v>8</v>
      </c>
      <c r="D29" s="129"/>
      <c r="E29" s="129"/>
      <c r="F29" s="79">
        <f>SUM(F5:F28)</f>
        <v>1098100</v>
      </c>
      <c r="G29" s="79">
        <f>SUM(G5:G28)</f>
        <v>1917950</v>
      </c>
      <c r="H29" s="79"/>
      <c r="I29" s="56"/>
      <c r="J29" s="81"/>
    </row>
    <row r="30" spans="1:10" x14ac:dyDescent="0.3">
      <c r="A30" s="122"/>
      <c r="B30" s="123"/>
      <c r="C30" s="123" t="s">
        <v>63</v>
      </c>
      <c r="D30" s="123"/>
      <c r="E30" s="123"/>
      <c r="F30" s="19">
        <v>1273000</v>
      </c>
      <c r="G30" s="19">
        <v>4040520</v>
      </c>
      <c r="H30" s="19"/>
      <c r="I30" s="58"/>
      <c r="J30" s="30"/>
    </row>
    <row r="31" spans="1:10" ht="17.25" thickBot="1" x14ac:dyDescent="0.35">
      <c r="A31" s="124"/>
      <c r="B31" s="125"/>
      <c r="C31" s="125" t="s">
        <v>62</v>
      </c>
      <c r="D31" s="125"/>
      <c r="E31" s="125"/>
      <c r="F31" s="24">
        <f>F29+F30</f>
        <v>2371100</v>
      </c>
      <c r="G31" s="24">
        <f>G29+G30</f>
        <v>5958470</v>
      </c>
      <c r="H31" s="24"/>
      <c r="I31" s="66"/>
      <c r="J31" s="31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6" workbookViewId="0">
      <selection activeCell="J23" sqref="J23"/>
    </sheetView>
  </sheetViews>
  <sheetFormatPr defaultRowHeight="16.5" x14ac:dyDescent="0.3"/>
  <cols>
    <col min="1" max="1" width="3.625" style="1" customWidth="1"/>
    <col min="2" max="2" width="5.625" style="1" customWidth="1"/>
    <col min="3" max="3" width="30.625" style="2" customWidth="1"/>
    <col min="4" max="6" width="15.625" style="1" customWidth="1"/>
    <col min="7" max="7" width="15.625" style="2" customWidth="1"/>
    <col min="8" max="8" width="17.625" style="2" customWidth="1"/>
    <col min="9" max="16384" width="9" style="1"/>
  </cols>
  <sheetData>
    <row r="1" spans="1:8" ht="18.75" x14ac:dyDescent="0.3">
      <c r="D1" s="3" t="s">
        <v>28</v>
      </c>
      <c r="E1" s="4"/>
      <c r="H1" s="40" t="s">
        <v>29</v>
      </c>
    </row>
    <row r="2" spans="1:8" ht="17.25" thickBot="1" x14ac:dyDescent="0.35"/>
    <row r="3" spans="1:8" ht="17.25" thickBot="1" x14ac:dyDescent="0.35">
      <c r="A3" s="5" t="s">
        <v>3</v>
      </c>
      <c r="B3" s="6" t="s">
        <v>4</v>
      </c>
      <c r="C3" s="7" t="s">
        <v>6</v>
      </c>
      <c r="D3" s="5" t="s">
        <v>0</v>
      </c>
      <c r="E3" s="8" t="s">
        <v>1</v>
      </c>
      <c r="F3" s="8" t="s">
        <v>2</v>
      </c>
      <c r="G3" s="9" t="s">
        <v>7</v>
      </c>
      <c r="H3" s="10" t="s">
        <v>5</v>
      </c>
    </row>
    <row r="4" spans="1:8" x14ac:dyDescent="0.3">
      <c r="A4" s="11">
        <v>1</v>
      </c>
      <c r="B4" s="12">
        <v>3</v>
      </c>
      <c r="C4" s="13" t="s">
        <v>10</v>
      </c>
      <c r="D4" s="11"/>
      <c r="E4" s="14">
        <v>525000</v>
      </c>
      <c r="F4" s="14"/>
      <c r="G4" s="12" t="s">
        <v>24</v>
      </c>
      <c r="H4" s="37"/>
    </row>
    <row r="5" spans="1:8" x14ac:dyDescent="0.3">
      <c r="A5" s="15"/>
      <c r="B5" s="16"/>
      <c r="C5" s="17" t="s">
        <v>11</v>
      </c>
      <c r="D5" s="18">
        <v>320000</v>
      </c>
      <c r="E5" s="19"/>
      <c r="F5" s="19"/>
      <c r="G5" s="12" t="s">
        <v>24</v>
      </c>
      <c r="H5" s="38"/>
    </row>
    <row r="6" spans="1:8" x14ac:dyDescent="0.3">
      <c r="A6" s="15">
        <v>1</v>
      </c>
      <c r="B6" s="16">
        <v>9</v>
      </c>
      <c r="C6" s="17" t="s">
        <v>12</v>
      </c>
      <c r="D6" s="15"/>
      <c r="E6" s="19">
        <v>75600</v>
      </c>
      <c r="F6" s="19"/>
      <c r="G6" s="12" t="s">
        <v>24</v>
      </c>
      <c r="H6" s="38"/>
    </row>
    <row r="7" spans="1:8" x14ac:dyDescent="0.3">
      <c r="A7" s="15"/>
      <c r="B7" s="16"/>
      <c r="C7" s="17" t="s">
        <v>13</v>
      </c>
      <c r="D7" s="15"/>
      <c r="E7" s="19">
        <v>11800</v>
      </c>
      <c r="F7" s="19"/>
      <c r="G7" s="12" t="s">
        <v>24</v>
      </c>
      <c r="H7" s="38"/>
    </row>
    <row r="8" spans="1:8" x14ac:dyDescent="0.3">
      <c r="A8" s="15"/>
      <c r="B8" s="16"/>
      <c r="C8" s="2" t="s">
        <v>20</v>
      </c>
      <c r="D8" s="15"/>
      <c r="E8" s="19">
        <v>19360</v>
      </c>
      <c r="F8" s="19"/>
      <c r="G8" s="12" t="s">
        <v>24</v>
      </c>
      <c r="H8" s="38"/>
    </row>
    <row r="9" spans="1:8" x14ac:dyDescent="0.3">
      <c r="A9" s="15"/>
      <c r="B9" s="16"/>
      <c r="C9" s="17" t="s">
        <v>14</v>
      </c>
      <c r="D9" s="15"/>
      <c r="E9" s="19">
        <v>15360</v>
      </c>
      <c r="F9" s="19"/>
      <c r="G9" s="12" t="s">
        <v>24</v>
      </c>
      <c r="H9" s="38"/>
    </row>
    <row r="10" spans="1:8" x14ac:dyDescent="0.3">
      <c r="A10" s="15"/>
      <c r="B10" s="16"/>
      <c r="C10" s="17" t="s">
        <v>15</v>
      </c>
      <c r="D10" s="15"/>
      <c r="E10" s="19">
        <v>3900</v>
      </c>
      <c r="F10" s="19"/>
      <c r="G10" s="12" t="s">
        <v>24</v>
      </c>
      <c r="H10" s="38"/>
    </row>
    <row r="11" spans="1:8" x14ac:dyDescent="0.3">
      <c r="A11" s="15"/>
      <c r="B11" s="16"/>
      <c r="C11" s="17" t="s">
        <v>16</v>
      </c>
      <c r="D11" s="15"/>
      <c r="E11" s="19">
        <v>17900</v>
      </c>
      <c r="F11" s="19"/>
      <c r="G11" s="12" t="s">
        <v>24</v>
      </c>
      <c r="H11" s="38"/>
    </row>
    <row r="12" spans="1:8" x14ac:dyDescent="0.3">
      <c r="A12" s="15"/>
      <c r="B12" s="16"/>
      <c r="C12" s="17" t="s">
        <v>17</v>
      </c>
      <c r="D12" s="15"/>
      <c r="E12" s="19">
        <v>33600</v>
      </c>
      <c r="F12" s="19"/>
      <c r="G12" s="12" t="s">
        <v>24</v>
      </c>
      <c r="H12" s="38"/>
    </row>
    <row r="13" spans="1:8" x14ac:dyDescent="0.3">
      <c r="A13" s="15">
        <v>1</v>
      </c>
      <c r="B13" s="16">
        <v>10</v>
      </c>
      <c r="C13" s="17" t="s">
        <v>18</v>
      </c>
      <c r="D13" s="15"/>
      <c r="E13" s="19">
        <v>100000</v>
      </c>
      <c r="F13" s="19"/>
      <c r="G13" s="12" t="s">
        <v>24</v>
      </c>
      <c r="H13" s="38"/>
    </row>
    <row r="14" spans="1:8" x14ac:dyDescent="0.3">
      <c r="A14" s="15"/>
      <c r="B14" s="16"/>
      <c r="C14" s="17" t="s">
        <v>10</v>
      </c>
      <c r="D14" s="15"/>
      <c r="E14" s="19">
        <v>525000</v>
      </c>
      <c r="F14" s="19"/>
      <c r="G14" s="12" t="s">
        <v>24</v>
      </c>
      <c r="H14" s="38"/>
    </row>
    <row r="15" spans="1:8" x14ac:dyDescent="0.3">
      <c r="A15" s="15"/>
      <c r="B15" s="16"/>
      <c r="C15" s="17" t="s">
        <v>11</v>
      </c>
      <c r="D15" s="15">
        <v>274000</v>
      </c>
      <c r="E15" s="19"/>
      <c r="F15" s="19"/>
      <c r="G15" s="12" t="s">
        <v>24</v>
      </c>
      <c r="H15" s="38"/>
    </row>
    <row r="16" spans="1:8" x14ac:dyDescent="0.3">
      <c r="A16" s="15"/>
      <c r="B16" s="16"/>
      <c r="C16" s="17" t="s">
        <v>19</v>
      </c>
      <c r="D16" s="15"/>
      <c r="E16" s="19">
        <v>800000</v>
      </c>
      <c r="F16" s="19"/>
      <c r="G16" s="12" t="s">
        <v>24</v>
      </c>
      <c r="H16" s="38"/>
    </row>
    <row r="17" spans="1:8" x14ac:dyDescent="0.3">
      <c r="A17" s="34">
        <v>1</v>
      </c>
      <c r="B17" s="32">
        <v>11</v>
      </c>
      <c r="C17" s="33" t="s">
        <v>25</v>
      </c>
      <c r="D17" s="34"/>
      <c r="E17" s="35">
        <v>682200</v>
      </c>
      <c r="F17" s="35"/>
      <c r="G17" s="36" t="s">
        <v>27</v>
      </c>
      <c r="H17" s="41" t="s">
        <v>30</v>
      </c>
    </row>
    <row r="18" spans="1:8" x14ac:dyDescent="0.3">
      <c r="A18" s="15">
        <v>1</v>
      </c>
      <c r="B18" s="16">
        <v>17</v>
      </c>
      <c r="C18" s="17" t="s">
        <v>21</v>
      </c>
      <c r="D18" s="15"/>
      <c r="E18" s="19">
        <v>600000</v>
      </c>
      <c r="F18" s="19"/>
      <c r="G18" s="12" t="s">
        <v>24</v>
      </c>
      <c r="H18" s="38"/>
    </row>
    <row r="19" spans="1:8" x14ac:dyDescent="0.3">
      <c r="A19" s="15"/>
      <c r="B19" s="16"/>
      <c r="C19" s="17" t="s">
        <v>11</v>
      </c>
      <c r="D19" s="15">
        <v>369000</v>
      </c>
      <c r="E19" s="19"/>
      <c r="F19" s="19"/>
      <c r="G19" s="12" t="s">
        <v>24</v>
      </c>
      <c r="H19" s="38"/>
    </row>
    <row r="20" spans="1:8" x14ac:dyDescent="0.3">
      <c r="A20" s="34"/>
      <c r="B20" s="32"/>
      <c r="C20" s="33" t="s">
        <v>26</v>
      </c>
      <c r="D20" s="34"/>
      <c r="E20" s="35">
        <v>75800</v>
      </c>
      <c r="F20" s="35"/>
      <c r="G20" s="36" t="s">
        <v>27</v>
      </c>
      <c r="H20" s="41" t="s">
        <v>30</v>
      </c>
    </row>
    <row r="21" spans="1:8" x14ac:dyDescent="0.3">
      <c r="A21" s="15">
        <v>1</v>
      </c>
      <c r="B21" s="16">
        <v>24</v>
      </c>
      <c r="C21" s="17" t="s">
        <v>22</v>
      </c>
      <c r="D21" s="15">
        <v>310000</v>
      </c>
      <c r="E21" s="19">
        <v>555000</v>
      </c>
      <c r="F21" s="19"/>
      <c r="G21" s="12" t="s">
        <v>24</v>
      </c>
      <c r="H21" s="38"/>
    </row>
    <row r="22" spans="1:8" x14ac:dyDescent="0.3">
      <c r="A22" s="15"/>
      <c r="B22" s="16"/>
      <c r="C22" s="17" t="s">
        <v>11</v>
      </c>
      <c r="D22" s="15"/>
      <c r="E22" s="19"/>
      <c r="F22" s="19"/>
      <c r="G22" s="12" t="s">
        <v>24</v>
      </c>
      <c r="H22" s="38"/>
    </row>
    <row r="23" spans="1:8" x14ac:dyDescent="0.3">
      <c r="A23" s="15">
        <v>1</v>
      </c>
      <c r="B23" s="16">
        <v>31</v>
      </c>
      <c r="C23" s="17" t="s">
        <v>23</v>
      </c>
      <c r="D23" s="15"/>
      <c r="E23" s="19"/>
      <c r="F23" s="19"/>
      <c r="G23" s="30"/>
      <c r="H23" s="38"/>
    </row>
    <row r="24" spans="1:8" x14ac:dyDescent="0.3">
      <c r="A24" s="15"/>
      <c r="B24" s="16"/>
      <c r="C24" s="17"/>
      <c r="D24" s="15"/>
      <c r="E24" s="19"/>
      <c r="F24" s="19"/>
      <c r="G24" s="30"/>
      <c r="H24" s="38"/>
    </row>
    <row r="25" spans="1:8" x14ac:dyDescent="0.3">
      <c r="A25" s="15"/>
      <c r="B25" s="16"/>
      <c r="C25" s="17"/>
      <c r="D25" s="15"/>
      <c r="E25" s="19"/>
      <c r="F25" s="19"/>
      <c r="G25" s="30"/>
      <c r="H25" s="38"/>
    </row>
    <row r="26" spans="1:8" x14ac:dyDescent="0.3">
      <c r="A26" s="15"/>
      <c r="B26" s="16"/>
      <c r="C26" s="17"/>
      <c r="D26" s="15"/>
      <c r="E26" s="19"/>
      <c r="F26" s="19"/>
      <c r="G26" s="30"/>
      <c r="H26" s="38"/>
    </row>
    <row r="27" spans="1:8" ht="17.25" thickBot="1" x14ac:dyDescent="0.35">
      <c r="A27" s="20"/>
      <c r="B27" s="21"/>
      <c r="C27" s="22"/>
      <c r="D27" s="23"/>
      <c r="E27" s="24"/>
      <c r="F27" s="24"/>
      <c r="G27" s="31"/>
      <c r="H27" s="39"/>
    </row>
    <row r="28" spans="1:8" s="29" customFormat="1" ht="17.25" thickBot="1" x14ac:dyDescent="0.35">
      <c r="A28" s="25"/>
      <c r="B28" s="26"/>
      <c r="C28" s="27" t="s">
        <v>8</v>
      </c>
      <c r="D28" s="28">
        <f>SUM(D4:D27)</f>
        <v>1273000</v>
      </c>
      <c r="E28" s="28">
        <f>SUM(E4:E27)</f>
        <v>4040520</v>
      </c>
      <c r="F28" s="28"/>
      <c r="G28" s="9"/>
      <c r="H28" s="42" t="s">
        <v>31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봉사부6월</vt:lpstr>
      <vt:lpstr>봉사부5월</vt:lpstr>
      <vt:lpstr>봉사부4월</vt:lpstr>
      <vt:lpstr>봉사부3월</vt:lpstr>
      <vt:lpstr>2월</vt:lpstr>
      <vt:lpstr>봉사부 1월 지출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2016-07-10T22:06:40Z</dcterms:modified>
</cp:coreProperties>
</file>