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봉사부5월" sheetId="1" r:id="rId1"/>
  </sheets>
  <externalReferences>
    <externalReference r:id="rId2"/>
  </externalReferences>
  <calcPr calcId="144525"/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F29" i="1"/>
  <c r="F31" i="1" s="1"/>
  <c r="G29" i="1"/>
  <c r="G31" i="1" s="1"/>
  <c r="F30" i="1"/>
  <c r="G30" i="1"/>
</calcChain>
</file>

<file path=xl/sharedStrings.xml><?xml version="1.0" encoding="utf-8"?>
<sst xmlns="http://schemas.openxmlformats.org/spreadsheetml/2006/main" count="42" uniqueCount="28">
  <si>
    <t>누계</t>
    <phoneticPr fontId="2" type="noConversion"/>
  </si>
  <si>
    <t>전월 계</t>
    <phoneticPr fontId="2" type="noConversion"/>
  </si>
  <si>
    <t>합계</t>
    <phoneticPr fontId="2" type="noConversion"/>
  </si>
  <si>
    <t>여성도회 바자회</t>
    <phoneticPr fontId="2" type="noConversion"/>
  </si>
  <si>
    <t>자 부담 선 결제</t>
    <phoneticPr fontId="2" type="noConversion"/>
  </si>
  <si>
    <t>주차 표지판</t>
    <phoneticPr fontId="2" type="noConversion"/>
  </si>
  <si>
    <t>김밥 판매금</t>
    <phoneticPr fontId="2" type="noConversion"/>
  </si>
  <si>
    <t>체크카드</t>
    <phoneticPr fontId="2" type="noConversion"/>
  </si>
  <si>
    <t>김밥</t>
    <phoneticPr fontId="2" type="noConversion"/>
  </si>
  <si>
    <t>미화원 용역</t>
    <phoneticPr fontId="2" type="noConversion"/>
  </si>
  <si>
    <t>커피</t>
    <phoneticPr fontId="2" type="noConversion"/>
  </si>
  <si>
    <t>현미 녹차</t>
    <phoneticPr fontId="2" type="noConversion"/>
  </si>
  <si>
    <t>동서 메밀차</t>
    <phoneticPr fontId="2" type="noConversion"/>
  </si>
  <si>
    <t>종이컵,현미녹차</t>
    <phoneticPr fontId="2" type="noConversion"/>
  </si>
  <si>
    <t>단가</t>
    <phoneticPr fontId="2" type="noConversion"/>
  </si>
  <si>
    <t>수량</t>
    <phoneticPr fontId="2" type="noConversion"/>
  </si>
  <si>
    <t>품목</t>
    <phoneticPr fontId="2" type="noConversion"/>
  </si>
  <si>
    <t>일</t>
    <phoneticPr fontId="2" type="noConversion"/>
  </si>
  <si>
    <t>월</t>
    <phoneticPr fontId="2" type="noConversion"/>
  </si>
  <si>
    <t>비고</t>
    <phoneticPr fontId="2" type="noConversion"/>
  </si>
  <si>
    <t>구분(현금/카드)</t>
    <phoneticPr fontId="2" type="noConversion"/>
  </si>
  <si>
    <t>잔액</t>
    <phoneticPr fontId="2" type="noConversion"/>
  </si>
  <si>
    <t>지출 금액</t>
    <phoneticPr fontId="2" type="noConversion"/>
  </si>
  <si>
    <t>수입 금액</t>
    <phoneticPr fontId="2" type="noConversion"/>
  </si>
  <si>
    <t>내        역</t>
    <phoneticPr fontId="2" type="noConversion"/>
  </si>
  <si>
    <t>날   짜</t>
    <phoneticPr fontId="2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</si>
  <si>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2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</si>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</sst>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" xfId="1" applyFont="1" applyBorder="1" applyAlignment="1">
      <alignment horizontal="center" vertical="center"/>
    </xf>
    <xf numFmtId="41" fontId="0" fillId="0" borderId="2" xfId="1" applyFont="1" applyBorder="1">
      <alignment vertical="center"/>
    </xf>
    <xf numFmtId="41" fontId="3" fillId="0" borderId="1" xfId="1" applyFont="1" applyFill="1" applyBorder="1" applyAlignment="1">
      <alignment horizontal="center" vertical="center"/>
    </xf>
    <xf numFmtId="41" fontId="0" fillId="0" borderId="3" xfId="1" applyFont="1" applyBorder="1">
      <alignment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6" xfId="1" applyFont="1" applyBorder="1">
      <alignment vertical="center"/>
    </xf>
    <xf numFmtId="41" fontId="0" fillId="0" borderId="7" xfId="1" applyFont="1" applyBorder="1">
      <alignment vertical="center"/>
    </xf>
    <xf numFmtId="41" fontId="0" fillId="0" borderId="8" xfId="1" applyFont="1" applyBorder="1">
      <alignment vertical="center"/>
    </xf>
    <xf numFmtId="41" fontId="0" fillId="0" borderId="6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9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13" xfId="1" applyFont="1" applyBorder="1">
      <alignment vertical="center"/>
    </xf>
    <xf numFmtId="41" fontId="0" fillId="0" borderId="7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0" fillId="0" borderId="12" xfId="1" applyFont="1" applyBorder="1">
      <alignment vertical="center"/>
    </xf>
    <xf numFmtId="41" fontId="0" fillId="0" borderId="14" xfId="1" applyFont="1" applyBorder="1" applyAlignment="1">
      <alignment horizontal="center" vertical="center"/>
    </xf>
    <xf numFmtId="41" fontId="3" fillId="0" borderId="15" xfId="1" applyFont="1" applyFill="1" applyBorder="1" applyAlignment="1">
      <alignment horizontal="center" vertical="center"/>
    </xf>
    <xf numFmtId="41" fontId="3" fillId="0" borderId="14" xfId="1" applyFont="1" applyFill="1" applyBorder="1" applyAlignment="1">
      <alignment horizontal="center" vertical="center"/>
    </xf>
    <xf numFmtId="41" fontId="3" fillId="0" borderId="7" xfId="1" applyFont="1" applyFill="1" applyBorder="1">
      <alignment vertical="center"/>
    </xf>
    <xf numFmtId="41" fontId="3" fillId="0" borderId="13" xfId="1" applyFont="1" applyFill="1" applyBorder="1">
      <alignment vertical="center"/>
    </xf>
    <xf numFmtId="41" fontId="3" fillId="0" borderId="12" xfId="1" applyFont="1" applyFill="1" applyBorder="1" applyAlignment="1">
      <alignment horizontal="center" vertical="center"/>
    </xf>
    <xf numFmtId="41" fontId="3" fillId="0" borderId="7" xfId="1" applyFont="1" applyFill="1" applyBorder="1" applyAlignment="1">
      <alignment horizontal="center" vertical="center"/>
    </xf>
    <xf numFmtId="41" fontId="3" fillId="0" borderId="13" xfId="1" applyFont="1" applyFill="1" applyBorder="1" applyAlignment="1">
      <alignment horizontal="center" vertical="center"/>
    </xf>
    <xf numFmtId="41" fontId="3" fillId="0" borderId="12" xfId="1" applyFont="1" applyFill="1" applyBorder="1">
      <alignment vertical="center"/>
    </xf>
    <xf numFmtId="41" fontId="3" fillId="0" borderId="16" xfId="1" applyFont="1" applyFill="1" applyBorder="1" applyAlignment="1">
      <alignment vertical="center"/>
    </xf>
    <xf numFmtId="41" fontId="0" fillId="0" borderId="7" xfId="1" applyFont="1" applyFill="1" applyBorder="1">
      <alignment vertical="center"/>
    </xf>
    <xf numFmtId="41" fontId="0" fillId="0" borderId="13" xfId="1" applyFont="1" applyFill="1" applyBorder="1">
      <alignment vertical="center"/>
    </xf>
    <xf numFmtId="41" fontId="0" fillId="0" borderId="12" xfId="1" applyFont="1" applyFill="1" applyBorder="1" applyAlignment="1">
      <alignment horizontal="center"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13" xfId="1" applyFont="1" applyFill="1" applyBorder="1" applyAlignment="1">
      <alignment horizontal="center" vertical="center"/>
    </xf>
    <xf numFmtId="41" fontId="0" fillId="0" borderId="12" xfId="1" applyFont="1" applyFill="1" applyBorder="1">
      <alignment vertical="center"/>
    </xf>
    <xf numFmtId="41" fontId="4" fillId="0" borderId="13" xfId="1" applyFont="1" applyFill="1" applyBorder="1" applyAlignment="1">
      <alignment horizontal="center" vertical="center"/>
    </xf>
    <xf numFmtId="41" fontId="4" fillId="0" borderId="12" xfId="1" applyFont="1" applyFill="1" applyBorder="1">
      <alignment vertical="center"/>
    </xf>
    <xf numFmtId="41" fontId="4" fillId="0" borderId="13" xfId="1" applyFont="1" applyFill="1" applyBorder="1">
      <alignment vertical="center"/>
    </xf>
    <xf numFmtId="41" fontId="3" fillId="2" borderId="16" xfId="1" applyFont="1" applyFill="1" applyBorder="1" applyAlignment="1">
      <alignment vertical="center"/>
    </xf>
    <xf numFmtId="41" fontId="4" fillId="0" borderId="12" xfId="1" applyFont="1" applyFill="1" applyBorder="1" applyAlignment="1">
      <alignment horizontal="center" vertical="center"/>
    </xf>
    <xf numFmtId="41" fontId="4" fillId="0" borderId="7" xfId="1" applyFont="1" applyFill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41" fontId="0" fillId="0" borderId="16" xfId="1" applyFont="1" applyBorder="1" applyAlignment="1">
      <alignment horizontal="center" vertical="center"/>
    </xf>
    <xf numFmtId="41" fontId="0" fillId="0" borderId="16" xfId="1" applyFont="1" applyFill="1" applyBorder="1" applyAlignment="1">
      <alignment vertical="center"/>
    </xf>
    <xf numFmtId="41" fontId="0" fillId="0" borderId="18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20" xfId="1" applyFont="1" applyBorder="1" applyAlignment="1">
      <alignment horizontal="center" vertical="center"/>
    </xf>
    <xf numFmtId="41" fontId="0" fillId="0" borderId="21" xfId="1" applyFont="1" applyBorder="1" applyAlignment="1">
      <alignment horizontal="center" vertical="center"/>
    </xf>
    <xf numFmtId="41" fontId="0" fillId="0" borderId="22" xfId="1" applyFont="1" applyFill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0" fillId="0" borderId="25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 applyAlignment="1">
      <alignment horizontal="center" vertical="center"/>
    </xf>
    <xf numFmtId="41" fontId="0" fillId="0" borderId="28" xfId="1" applyFont="1" applyFill="1" applyBorder="1" applyAlignment="1">
      <alignment horizontal="center" vertical="center"/>
    </xf>
    <xf numFmtId="41" fontId="0" fillId="0" borderId="29" xfId="1" applyFont="1" applyBorder="1" applyAlignment="1">
      <alignment horizontal="center" vertical="center"/>
    </xf>
    <xf numFmtId="41" fontId="0" fillId="0" borderId="30" xfId="1" applyFont="1" applyBorder="1" applyAlignment="1">
      <alignment horizontal="center" vertical="center"/>
    </xf>
    <xf numFmtId="41" fontId="0" fillId="0" borderId="31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32" xfId="1" applyFont="1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41" fontId="5" fillId="0" borderId="0" xfId="1" applyFont="1" applyAlignment="1">
      <alignment horizontal="center" vertical="center"/>
    </xf>
    <xf numFmtId="41" fontId="4" fillId="0" borderId="0" xfId="1" applyFont="1" applyBorder="1">
      <alignment vertical="center"/>
    </xf>
    <xf numFmtId="41" fontId="0" fillId="0" borderId="0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54252;&#51060;&#50640;&#47560;%20&#54788;&#44552;&#52636;&#45225;&#44592;&#47197;&#48512;%20&#5050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봉사부5월"/>
      <sheetName val="봉사부4월"/>
      <sheetName val="봉사부3월"/>
      <sheetName val="2월"/>
      <sheetName val="봉사부 1월 지출"/>
      <sheetName val="각부서 비품대장"/>
      <sheetName val="사무처 렌탈물품 대장"/>
    </sheetNames>
    <sheetDataSet>
      <sheetData sheetId="0"/>
      <sheetData sheetId="1"/>
      <sheetData sheetId="2">
        <row r="31">
          <cell r="F31">
            <v>3381100</v>
          </cell>
          <cell r="G31">
            <v>10200460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abSelected="1" workbookViewId="0">
      <selection activeCell="D24" sqref="D24"/>
    </sheetView>
  </sheetViews>
  <sheetFormatPr defaultRowHeight="16.5" x14ac:dyDescent="0.3"/>
  <cols>
    <col min="1" max="1" width="4.375" style="1" customWidth="1"/>
    <col min="2" max="2" width="5.625" style="1" customWidth="1"/>
    <col min="3" max="3" width="17" style="2" customWidth="1"/>
    <col min="4" max="5" width="12.25" style="2" customWidth="1"/>
    <col min="6" max="6" width="15.625" style="1" customWidth="1"/>
    <col min="7" max="7" width="14" style="1" customWidth="1"/>
    <col min="8" max="8" width="14.25" style="1" customWidth="1"/>
    <col min="9" max="9" width="15.625" style="2" customWidth="1"/>
    <col min="10" max="10" width="17.625" style="2" customWidth="1"/>
    <col min="11" max="16384" width="9" style="1"/>
  </cols>
  <sheetData>
    <row r="1" spans="1:10" ht="18.75" x14ac:dyDescent="0.3">
      <c r="F1" s="68" t="s">
        <v>27</v>
      </c>
      <c r="G1" s="67"/>
      <c r="J1" s="66" t="s">
        <v>26</v>
      </c>
    </row>
    <row r="2" spans="1:10" ht="17.25" thickBot="1" x14ac:dyDescent="0.35"/>
    <row r="3" spans="1:10" ht="17.25" thickBot="1" x14ac:dyDescent="0.35">
      <c r="A3" s="65" t="s">
        <v>25</v>
      </c>
      <c r="B3" s="63"/>
      <c r="C3" s="65" t="s">
        <v>24</v>
      </c>
      <c r="D3" s="64"/>
      <c r="E3" s="63"/>
      <c r="F3" s="62" t="s">
        <v>23</v>
      </c>
      <c r="G3" s="61" t="s">
        <v>22</v>
      </c>
      <c r="H3" s="61" t="s">
        <v>21</v>
      </c>
      <c r="I3" s="60" t="s">
        <v>20</v>
      </c>
      <c r="J3" s="59" t="s">
        <v>19</v>
      </c>
    </row>
    <row r="4" spans="1:10" ht="17.25" thickBot="1" x14ac:dyDescent="0.35">
      <c r="A4" s="58" t="s">
        <v>18</v>
      </c>
      <c r="B4" s="57" t="s">
        <v>17</v>
      </c>
      <c r="C4" s="3" t="s">
        <v>16</v>
      </c>
      <c r="D4" s="3" t="s">
        <v>15</v>
      </c>
      <c r="E4" s="3" t="s">
        <v>14</v>
      </c>
      <c r="F4" s="56"/>
      <c r="G4" s="55"/>
      <c r="H4" s="55"/>
      <c r="I4" s="54"/>
      <c r="J4" s="53"/>
    </row>
    <row r="5" spans="1:10" x14ac:dyDescent="0.3">
      <c r="A5" s="52">
        <v>5</v>
      </c>
      <c r="B5" s="50">
        <v>1</v>
      </c>
      <c r="C5" s="52" t="s">
        <v>13</v>
      </c>
      <c r="D5" s="51">
        <v>1</v>
      </c>
      <c r="E5" s="50">
        <v>27780</v>
      </c>
      <c r="F5" s="52"/>
      <c r="G5" s="12">
        <f>D5*E5</f>
        <v>27780</v>
      </c>
      <c r="H5" s="51"/>
      <c r="I5" s="50" t="s">
        <v>7</v>
      </c>
      <c r="J5" s="49"/>
    </row>
    <row r="6" spans="1:10" x14ac:dyDescent="0.3">
      <c r="A6" s="20"/>
      <c r="B6" s="23"/>
      <c r="C6" s="22" t="s">
        <v>8</v>
      </c>
      <c r="D6" s="21">
        <v>400</v>
      </c>
      <c r="E6" s="19">
        <v>1500</v>
      </c>
      <c r="F6" s="22"/>
      <c r="G6" s="12">
        <f>D6*E6</f>
        <v>600000</v>
      </c>
      <c r="H6" s="12"/>
      <c r="I6" s="24" t="s">
        <v>7</v>
      </c>
      <c r="J6" s="18"/>
    </row>
    <row r="7" spans="1:10" x14ac:dyDescent="0.3">
      <c r="A7" s="20"/>
      <c r="B7" s="23"/>
      <c r="C7" s="22" t="s">
        <v>6</v>
      </c>
      <c r="D7" s="21"/>
      <c r="E7" s="19"/>
      <c r="F7" s="20">
        <v>301000</v>
      </c>
      <c r="G7" s="12">
        <f>D7*E7</f>
        <v>0</v>
      </c>
      <c r="H7" s="12"/>
      <c r="I7" s="24"/>
      <c r="J7" s="18"/>
    </row>
    <row r="8" spans="1:10" x14ac:dyDescent="0.3">
      <c r="A8" s="20">
        <v>5</v>
      </c>
      <c r="B8" s="23">
        <v>7</v>
      </c>
      <c r="C8" s="22" t="s">
        <v>12</v>
      </c>
      <c r="D8" s="21">
        <v>2</v>
      </c>
      <c r="E8" s="19">
        <v>9680</v>
      </c>
      <c r="F8" s="20"/>
      <c r="G8" s="12">
        <f>D8*E8</f>
        <v>19360</v>
      </c>
      <c r="H8" s="12"/>
      <c r="I8" s="24" t="s">
        <v>7</v>
      </c>
      <c r="J8" s="18"/>
    </row>
    <row r="9" spans="1:10" x14ac:dyDescent="0.3">
      <c r="A9" s="20"/>
      <c r="B9" s="23"/>
      <c r="C9" s="22" t="s">
        <v>11</v>
      </c>
      <c r="D9" s="21">
        <v>2</v>
      </c>
      <c r="E9" s="19">
        <v>9330</v>
      </c>
      <c r="F9" s="20"/>
      <c r="G9" s="12">
        <f>D9*E9</f>
        <v>18660</v>
      </c>
      <c r="H9" s="12"/>
      <c r="I9" s="24" t="s">
        <v>7</v>
      </c>
      <c r="J9" s="18"/>
    </row>
    <row r="10" spans="1:10" x14ac:dyDescent="0.3">
      <c r="A10" s="20"/>
      <c r="B10" s="23"/>
      <c r="C10" s="22" t="s">
        <v>10</v>
      </c>
      <c r="D10" s="21">
        <v>4</v>
      </c>
      <c r="E10" s="19">
        <v>22400</v>
      </c>
      <c r="F10" s="20"/>
      <c r="G10" s="12">
        <f>D10*E10</f>
        <v>89600</v>
      </c>
      <c r="H10" s="12"/>
      <c r="I10" s="24" t="s">
        <v>7</v>
      </c>
      <c r="J10" s="18"/>
    </row>
    <row r="11" spans="1:10" x14ac:dyDescent="0.3">
      <c r="A11" s="20">
        <v>5</v>
      </c>
      <c r="B11" s="23">
        <v>8</v>
      </c>
      <c r="C11" s="22" t="s">
        <v>8</v>
      </c>
      <c r="D11" s="21">
        <v>350</v>
      </c>
      <c r="E11" s="19">
        <v>1500</v>
      </c>
      <c r="F11" s="20"/>
      <c r="G11" s="12">
        <f>D11*E11</f>
        <v>525000</v>
      </c>
      <c r="H11" s="12"/>
      <c r="I11" s="24" t="s">
        <v>7</v>
      </c>
      <c r="J11" s="48"/>
    </row>
    <row r="12" spans="1:10" x14ac:dyDescent="0.3">
      <c r="A12" s="20"/>
      <c r="B12" s="23"/>
      <c r="C12" s="22" t="s">
        <v>6</v>
      </c>
      <c r="D12" s="21"/>
      <c r="E12" s="19"/>
      <c r="F12" s="20">
        <v>356000</v>
      </c>
      <c r="G12" s="12">
        <f>D12*E12</f>
        <v>0</v>
      </c>
      <c r="H12" s="12"/>
      <c r="I12" s="24"/>
      <c r="J12" s="48"/>
    </row>
    <row r="13" spans="1:10" x14ac:dyDescent="0.3">
      <c r="A13" s="20"/>
      <c r="B13" s="23"/>
      <c r="C13" s="22" t="s">
        <v>9</v>
      </c>
      <c r="D13" s="21">
        <v>2</v>
      </c>
      <c r="E13" s="19">
        <v>400000</v>
      </c>
      <c r="F13" s="20"/>
      <c r="G13" s="12">
        <f>D13*E13</f>
        <v>800000</v>
      </c>
      <c r="H13" s="12"/>
      <c r="I13" s="24" t="s">
        <v>7</v>
      </c>
      <c r="J13" s="48"/>
    </row>
    <row r="14" spans="1:10" x14ac:dyDescent="0.3">
      <c r="A14" s="20">
        <v>5</v>
      </c>
      <c r="B14" s="23">
        <v>15</v>
      </c>
      <c r="C14" s="22" t="s">
        <v>8</v>
      </c>
      <c r="D14" s="21">
        <v>350</v>
      </c>
      <c r="E14" s="19">
        <v>1500</v>
      </c>
      <c r="F14" s="20"/>
      <c r="G14" s="12">
        <f>D14*E14</f>
        <v>525000</v>
      </c>
      <c r="H14" s="12"/>
      <c r="I14" s="24" t="s">
        <v>7</v>
      </c>
      <c r="J14" s="47"/>
    </row>
    <row r="15" spans="1:10" x14ac:dyDescent="0.3">
      <c r="A15" s="20"/>
      <c r="B15" s="23"/>
      <c r="C15" s="22" t="s">
        <v>6</v>
      </c>
      <c r="D15" s="21"/>
      <c r="E15" s="19"/>
      <c r="F15" s="20">
        <v>241000</v>
      </c>
      <c r="G15" s="12">
        <f>D15*E15</f>
        <v>0</v>
      </c>
      <c r="H15" s="12"/>
      <c r="I15" s="24"/>
      <c r="J15" s="18"/>
    </row>
    <row r="16" spans="1:10" x14ac:dyDescent="0.3">
      <c r="A16" s="20">
        <v>5</v>
      </c>
      <c r="B16" s="23">
        <v>22</v>
      </c>
      <c r="C16" s="22" t="s">
        <v>8</v>
      </c>
      <c r="D16" s="21">
        <v>300</v>
      </c>
      <c r="E16" s="19">
        <v>1500</v>
      </c>
      <c r="F16" s="20"/>
      <c r="G16" s="12">
        <f>D16*E16</f>
        <v>450000</v>
      </c>
      <c r="H16" s="12"/>
      <c r="I16" s="24" t="s">
        <v>7</v>
      </c>
      <c r="J16" s="18"/>
    </row>
    <row r="17" spans="1:10" x14ac:dyDescent="0.3">
      <c r="A17" s="20"/>
      <c r="B17" s="23"/>
      <c r="C17" s="22" t="s">
        <v>6</v>
      </c>
      <c r="D17" s="21"/>
      <c r="E17" s="19"/>
      <c r="F17" s="20">
        <v>281000</v>
      </c>
      <c r="G17" s="12">
        <f>D17*E17</f>
        <v>0</v>
      </c>
      <c r="H17" s="12"/>
      <c r="I17" s="24"/>
      <c r="J17" s="46"/>
    </row>
    <row r="18" spans="1:10" x14ac:dyDescent="0.3">
      <c r="A18" s="42">
        <v>5</v>
      </c>
      <c r="B18" s="41">
        <v>25</v>
      </c>
      <c r="C18" s="40" t="s">
        <v>5</v>
      </c>
      <c r="D18" s="45">
        <v>3</v>
      </c>
      <c r="E18" s="44">
        <v>16613.3</v>
      </c>
      <c r="F18" s="42"/>
      <c r="G18" s="12">
        <f>D18*E18</f>
        <v>49839.899999999994</v>
      </c>
      <c r="H18" s="27"/>
      <c r="I18" s="24"/>
      <c r="J18" s="43" t="s">
        <v>4</v>
      </c>
    </row>
    <row r="19" spans="1:10" x14ac:dyDescent="0.3">
      <c r="A19" s="42">
        <v>5</v>
      </c>
      <c r="B19" s="41">
        <v>29</v>
      </c>
      <c r="C19" s="40" t="s">
        <v>3</v>
      </c>
      <c r="D19" s="37"/>
      <c r="E19" s="36"/>
      <c r="F19" s="35"/>
      <c r="G19" s="12">
        <f>D19*E19</f>
        <v>0</v>
      </c>
      <c r="H19" s="34"/>
      <c r="I19" s="24"/>
      <c r="J19" s="33"/>
    </row>
    <row r="20" spans="1:10" x14ac:dyDescent="0.3">
      <c r="A20" s="35"/>
      <c r="B20" s="39"/>
      <c r="C20" s="38"/>
      <c r="D20" s="37"/>
      <c r="E20" s="36"/>
      <c r="F20" s="35"/>
      <c r="G20" s="12">
        <f>D20*E20</f>
        <v>0</v>
      </c>
      <c r="H20" s="34"/>
      <c r="I20" s="24"/>
      <c r="J20" s="33"/>
    </row>
    <row r="21" spans="1:10" x14ac:dyDescent="0.3">
      <c r="A21" s="28"/>
      <c r="B21" s="32"/>
      <c r="C21" s="31"/>
      <c r="D21" s="30"/>
      <c r="E21" s="29"/>
      <c r="F21" s="28"/>
      <c r="G21" s="12">
        <f>D21*E21</f>
        <v>0</v>
      </c>
      <c r="H21" s="27"/>
      <c r="I21" s="26"/>
      <c r="J21" s="25"/>
    </row>
    <row r="22" spans="1:10" x14ac:dyDescent="0.3">
      <c r="A22" s="20"/>
      <c r="B22" s="23"/>
      <c r="C22" s="22"/>
      <c r="D22" s="21"/>
      <c r="E22" s="19"/>
      <c r="F22" s="20"/>
      <c r="G22" s="12">
        <f>D22*E22</f>
        <v>0</v>
      </c>
      <c r="H22" s="12"/>
      <c r="I22" s="24"/>
      <c r="J22" s="18"/>
    </row>
    <row r="23" spans="1:10" x14ac:dyDescent="0.3">
      <c r="A23" s="20"/>
      <c r="B23" s="23"/>
      <c r="C23" s="22"/>
      <c r="D23" s="21"/>
      <c r="E23" s="19"/>
      <c r="F23" s="20"/>
      <c r="G23" s="12">
        <f>D23*E23</f>
        <v>0</v>
      </c>
      <c r="H23" s="12"/>
      <c r="I23" s="24"/>
      <c r="J23" s="18"/>
    </row>
    <row r="24" spans="1:10" x14ac:dyDescent="0.3">
      <c r="A24" s="20"/>
      <c r="B24" s="23"/>
      <c r="C24" s="22"/>
      <c r="D24" s="21"/>
      <c r="E24" s="19"/>
      <c r="F24" s="20"/>
      <c r="G24" s="12">
        <f>D24*E24</f>
        <v>0</v>
      </c>
      <c r="H24" s="12"/>
      <c r="I24" s="19"/>
      <c r="J24" s="18"/>
    </row>
    <row r="25" spans="1:10" x14ac:dyDescent="0.3">
      <c r="A25" s="20"/>
      <c r="B25" s="23"/>
      <c r="C25" s="22"/>
      <c r="D25" s="21"/>
      <c r="E25" s="19"/>
      <c r="F25" s="20"/>
      <c r="G25" s="12">
        <f>D25*E25</f>
        <v>0</v>
      </c>
      <c r="H25" s="12"/>
      <c r="I25" s="19"/>
      <c r="J25" s="18"/>
    </row>
    <row r="26" spans="1:10" x14ac:dyDescent="0.3">
      <c r="A26" s="20"/>
      <c r="B26" s="23"/>
      <c r="C26" s="22"/>
      <c r="D26" s="21"/>
      <c r="E26" s="19"/>
      <c r="F26" s="20"/>
      <c r="G26" s="12">
        <f>D26*E26</f>
        <v>0</v>
      </c>
      <c r="H26" s="12"/>
      <c r="I26" s="19"/>
      <c r="J26" s="18"/>
    </row>
    <row r="27" spans="1:10" x14ac:dyDescent="0.3">
      <c r="A27" s="20"/>
      <c r="B27" s="23"/>
      <c r="C27" s="22"/>
      <c r="D27" s="21"/>
      <c r="E27" s="19"/>
      <c r="F27" s="20"/>
      <c r="G27" s="12">
        <f>D27*E27</f>
        <v>0</v>
      </c>
      <c r="H27" s="12"/>
      <c r="I27" s="19"/>
      <c r="J27" s="18"/>
    </row>
    <row r="28" spans="1:10" ht="17.25" thickBot="1" x14ac:dyDescent="0.35">
      <c r="A28" s="17"/>
      <c r="B28" s="16"/>
      <c r="C28" s="15"/>
      <c r="D28" s="14"/>
      <c r="E28" s="10"/>
      <c r="F28" s="13"/>
      <c r="G28" s="12">
        <f>D28*E28</f>
        <v>0</v>
      </c>
      <c r="H28" s="11"/>
      <c r="I28" s="10"/>
      <c r="J28" s="9"/>
    </row>
    <row r="29" spans="1:10" s="6" customFormat="1" ht="17.25" thickBot="1" x14ac:dyDescent="0.35">
      <c r="A29" s="8"/>
      <c r="B29" s="4"/>
      <c r="C29" s="5" t="s">
        <v>2</v>
      </c>
      <c r="D29" s="5"/>
      <c r="E29" s="5"/>
      <c r="F29" s="4">
        <f>SUM(F5:F28)</f>
        <v>1179000</v>
      </c>
      <c r="G29" s="4">
        <f>SUM(G5:G28)</f>
        <v>3105239.9</v>
      </c>
      <c r="H29" s="4"/>
      <c r="I29" s="3"/>
      <c r="J29" s="7"/>
    </row>
    <row r="30" spans="1:10" ht="17.25" thickBot="1" x14ac:dyDescent="0.35">
      <c r="A30" s="5"/>
      <c r="B30" s="5"/>
      <c r="C30" s="5" t="s">
        <v>1</v>
      </c>
      <c r="D30" s="5"/>
      <c r="E30" s="5"/>
      <c r="F30" s="4">
        <f>[1]봉사부3월!F31</f>
        <v>3381100</v>
      </c>
      <c r="G30" s="4">
        <f>[1]봉사부3월!G31</f>
        <v>10200460</v>
      </c>
      <c r="H30" s="4"/>
      <c r="I30" s="3"/>
      <c r="J30" s="3"/>
    </row>
    <row r="31" spans="1:10" ht="17.25" thickBot="1" x14ac:dyDescent="0.35">
      <c r="A31" s="5"/>
      <c r="B31" s="5"/>
      <c r="C31" s="5" t="s">
        <v>0</v>
      </c>
      <c r="D31" s="5"/>
      <c r="E31" s="5"/>
      <c r="F31" s="4">
        <f>F29+F30</f>
        <v>4560100</v>
      </c>
      <c r="G31" s="4">
        <f>G29+G30</f>
        <v>13305699.9</v>
      </c>
      <c r="H31" s="4"/>
      <c r="I31" s="3"/>
      <c r="J31" s="3"/>
    </row>
  </sheetData>
  <mergeCells count="12">
    <mergeCell ref="H3:H4"/>
    <mergeCell ref="I3:I4"/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봉사부5월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2016-06-10T08:58:23Z</dcterms:created>
  <dcterms:modified xsi:type="dcterms:W3CDTF">2016-06-10T08:59:18Z</dcterms:modified>
</cp:coreProperties>
</file>