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465" windowWidth="20730" windowHeight="11760"/>
  </bookViews>
  <sheets>
    <sheet name="중고등부 3월 운영회비" sheetId="1" r:id="rId1"/>
  </sheets>
  <calcPr calcId="125725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5" i="1"/>
  <c r="F6"/>
  <c r="E7"/>
  <c r="F7"/>
  <c r="F8"/>
  <c r="F9"/>
  <c r="F10"/>
  <c r="F11"/>
  <c r="F12"/>
  <c r="F13"/>
  <c r="E23"/>
  <c r="D23"/>
  <c r="F23"/>
</calcChain>
</file>

<file path=xl/sharedStrings.xml><?xml version="1.0" encoding="utf-8"?>
<sst xmlns="http://schemas.openxmlformats.org/spreadsheetml/2006/main" count="37" uniqueCount="29">
  <si>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</si>
  <si>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</si>
  <si>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</si>
  <si>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</si>
  <si>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</si>
  <si>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</si>
  <si>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</si>
  <si>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</si>
  <si>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</si>
  <si>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r>
      <t xml:space="preserve">기록자: </t>
    </r>
    <r>
      <rPr>
        <u/>
        <sz val="11"/>
        <color theme="1"/>
        <rFont val="Calibri (Body)"/>
      </rPr>
      <t>송우석</t>
    </r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</si>
  <si>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중고등부) 3월 운영회비  현금출납 기록부</t>
    </r>
  </si>
  <si>
    <t>3월 생일자 케이크 구매</t>
  </si>
  <si>
    <t>3월 중고등부 운영회비 입금</t>
  </si>
  <si>
    <t>교사 회의 간식 구매</t>
  </si>
  <si>
    <t>중고등부 교사 간식</t>
  </si>
  <si>
    <t>3.(조민지 송금)</t>
  </si>
  <si>
    <t>1.(2월 계좌 송금)</t>
  </si>
  <si>
    <t>2.(2월 계좌 송금)</t>
  </si>
  <si>
    <t>중1 고1 아이들 졸업 선물(책)</t>
  </si>
  <si>
    <t>4.(김태현 전도사님 송금)</t>
  </si>
  <si>
    <t>중고등부 찬양팀 간식</t>
  </si>
  <si>
    <t>카드</t>
  </si>
  <si>
    <t>월 이자 수익</t>
  </si>
  <si>
    <t>중고등부 교사 저녁 식사</t>
  </si>
  <si>
    <t>5.(조민지 송금)</t>
  </si>
  <si>
    <t>8.(조민지 송금) 영수증 누락으로 인한 카드 내역서</t>
  </si>
  <si>
    <t>송금</t>
  </si>
  <si>
    <t>중고등부 잔액 반환금</t>
  </si>
  <si>
    <t>중고등부 부활절 행사(햄버거)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</si>
</sst>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u/>
      <sz val="11"/>
      <color theme="1"/>
      <name val="Calibri (Body)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0" xfId="0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17" xfId="0" applyBorder="1" applyAlignment="1">
      <alignment horizontal="left" vertical="center" indent="1"/>
    </xf>
    <xf numFmtId="0" fontId="0" fillId="0" borderId="18" xfId="0" applyBorder="1" applyAlignment="1">
      <alignment horizontal="left" vertical="center" indent="1"/>
    </xf>
    <xf numFmtId="3" fontId="0" fillId="0" borderId="5" xfId="0" applyNumberFormat="1" applyBorder="1" applyAlignment="1">
      <alignment horizontal="right" vertical="center" indent="1"/>
    </xf>
    <xf numFmtId="3" fontId="0" fillId="0" borderId="8" xfId="0" applyNumberFormat="1" applyBorder="1" applyAlignment="1">
      <alignment horizontal="right" vertical="center" indent="1"/>
    </xf>
    <xf numFmtId="0" fontId="0" fillId="0" borderId="0" xfId="0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3" fontId="0" fillId="0" borderId="1" xfId="0" applyNumberFormat="1" applyBorder="1" applyAlignment="1">
      <alignment horizontal="right" vertical="center" indent="1"/>
    </xf>
    <xf numFmtId="3" fontId="0" fillId="0" borderId="9" xfId="0" applyNumberFormat="1" applyBorder="1" applyAlignment="1">
      <alignment horizontal="right" vertical="center" indent="1"/>
    </xf>
    <xf numFmtId="3" fontId="0" fillId="0" borderId="1" xfId="0" applyNumberFormat="1" applyBorder="1">
      <alignment vertical="center"/>
    </xf>
    <xf numFmtId="0" fontId="0" fillId="0" borderId="10" xfId="0" applyBorder="1" applyAlignment="1">
      <alignment horizontal="center" vertical="center"/>
    </xf>
    <xf numFmtId="3" fontId="0" fillId="0" borderId="2" xfId="0" applyNumberFormat="1" applyBorder="1">
      <alignment vertical="center"/>
    </xf>
    <xf numFmtId="3" fontId="0" fillId="0" borderId="3" xfId="0" applyNumberFormat="1" applyBorder="1">
      <alignment vertical="center"/>
    </xf>
    <xf numFmtId="0" fontId="0" fillId="0" borderId="14" xfId="0" applyBorder="1" applyAlignment="1">
      <alignment horizontal="left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3" fontId="0" fillId="0" borderId="0" xfId="0" applyNumberFormat="1" applyAlignment="1">
      <alignment horizontal="left" vertical="center"/>
    </xf>
    <xf numFmtId="3" fontId="0" fillId="0" borderId="0" xfId="0" applyNumberFormat="1">
      <alignment vertical="center"/>
    </xf>
    <xf numFmtId="3" fontId="0" fillId="0" borderId="3" xfId="0" applyNumberFormat="1" applyBorder="1" applyAlignment="1">
      <alignment horizontal="center" vertical="center"/>
    </xf>
    <xf numFmtId="3" fontId="0" fillId="0" borderId="9" xfId="0" applyNumberFormat="1" applyBorder="1">
      <alignment vertical="center"/>
    </xf>
    <xf numFmtId="0" fontId="0" fillId="0" borderId="19" xfId="0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8"/>
  <sheetViews>
    <sheetView tabSelected="1" workbookViewId="0">
      <selection activeCell="D11" sqref="D11"/>
    </sheetView>
  </sheetViews>
  <sheetFormatPr defaultColWidth="8.875" defaultRowHeight="16.5"/>
  <cols>
    <col min="1" max="2" width="3.625" style="1" customWidth="1"/>
    <col min="3" max="3" width="30.625" style="1" customWidth="1"/>
    <col min="4" max="5" width="15.625" customWidth="1"/>
    <col min="6" max="6" width="15.625" style="33" customWidth="1"/>
    <col min="7" max="7" width="15.625" style="1" customWidth="1"/>
    <col min="8" max="8" width="23.125" style="17" customWidth="1"/>
  </cols>
  <sheetData>
    <row r="1" spans="1:8">
      <c r="D1" s="5" t="s">
        <v>10</v>
      </c>
      <c r="E1" s="12"/>
      <c r="H1" s="17" t="s">
        <v>9</v>
      </c>
    </row>
    <row r="2" spans="1:8" ht="17.25" thickBot="1"/>
    <row r="3" spans="1:8" ht="17.25" thickBot="1">
      <c r="A3" s="2" t="s">
        <v>3</v>
      </c>
      <c r="B3" s="6" t="s">
        <v>4</v>
      </c>
      <c r="C3" s="7" t="s">
        <v>6</v>
      </c>
      <c r="D3" s="2" t="s">
        <v>0</v>
      </c>
      <c r="E3" s="3" t="s">
        <v>1</v>
      </c>
      <c r="F3" s="34" t="s">
        <v>2</v>
      </c>
      <c r="G3" s="9" t="s">
        <v>7</v>
      </c>
      <c r="H3" s="8" t="s">
        <v>5</v>
      </c>
    </row>
    <row r="4" spans="1:8">
      <c r="A4" s="10">
        <v>3</v>
      </c>
      <c r="B4" s="18">
        <v>1</v>
      </c>
      <c r="C4" s="13" t="s">
        <v>12</v>
      </c>
      <c r="D4" s="15">
        <v>500000</v>
      </c>
      <c r="E4" s="22"/>
      <c r="F4" s="24"/>
      <c r="G4" s="18"/>
      <c r="H4" s="29"/>
    </row>
    <row r="5" spans="1:8">
      <c r="A5" s="10">
        <v>3</v>
      </c>
      <c r="B5" s="18">
        <v>6</v>
      </c>
      <c r="C5" s="13" t="s">
        <v>11</v>
      </c>
      <c r="D5" s="15"/>
      <c r="E5" s="22">
        <v>23800</v>
      </c>
      <c r="F5" s="24">
        <f>SUM(SUM(D4:D4)-E5)</f>
        <v>476200</v>
      </c>
      <c r="G5" s="18" t="s">
        <v>26</v>
      </c>
      <c r="H5" s="29" t="s">
        <v>16</v>
      </c>
    </row>
    <row r="6" spans="1:8">
      <c r="A6" s="10">
        <v>3</v>
      </c>
      <c r="B6" s="18">
        <v>6</v>
      </c>
      <c r="C6" s="13" t="s">
        <v>13</v>
      </c>
      <c r="D6" s="15"/>
      <c r="E6" s="22">
        <v>12100</v>
      </c>
      <c r="F6" s="24">
        <f>SUM(F5-E6)</f>
        <v>464100</v>
      </c>
      <c r="G6" s="18" t="s">
        <v>26</v>
      </c>
      <c r="H6" s="29" t="s">
        <v>17</v>
      </c>
    </row>
    <row r="7" spans="1:8">
      <c r="A7" s="10">
        <v>3</v>
      </c>
      <c r="B7" s="18">
        <v>13</v>
      </c>
      <c r="C7" s="13" t="s">
        <v>14</v>
      </c>
      <c r="D7" s="15"/>
      <c r="E7" s="22">
        <f>SUM(7200+3000)</f>
        <v>10200</v>
      </c>
      <c r="F7" s="24">
        <f>SUM(F6-E7)</f>
        <v>453900</v>
      </c>
      <c r="G7" s="18" t="s">
        <v>26</v>
      </c>
      <c r="H7" s="29" t="s">
        <v>15</v>
      </c>
    </row>
    <row r="8" spans="1:8">
      <c r="A8" s="10">
        <v>3</v>
      </c>
      <c r="B8" s="18">
        <v>8</v>
      </c>
      <c r="C8" s="13" t="s">
        <v>18</v>
      </c>
      <c r="D8" s="15"/>
      <c r="E8" s="22">
        <v>153000</v>
      </c>
      <c r="F8" s="24">
        <f>SUM(F7-E8)</f>
        <v>300900</v>
      </c>
      <c r="G8" s="18" t="s">
        <v>26</v>
      </c>
      <c r="H8" s="29" t="s">
        <v>19</v>
      </c>
    </row>
    <row r="9" spans="1:8">
      <c r="A9" s="10">
        <v>3</v>
      </c>
      <c r="B9" s="18">
        <v>19</v>
      </c>
      <c r="C9" s="13" t="s">
        <v>22</v>
      </c>
      <c r="D9" s="15">
        <v>27</v>
      </c>
      <c r="E9" s="22"/>
      <c r="F9" s="24">
        <f>SUM(F8+D9)</f>
        <v>300927</v>
      </c>
      <c r="G9" s="18"/>
      <c r="H9" s="29"/>
    </row>
    <row r="10" spans="1:8">
      <c r="A10" s="10">
        <v>3</v>
      </c>
      <c r="B10" s="18">
        <v>20</v>
      </c>
      <c r="C10" s="13" t="s">
        <v>20</v>
      </c>
      <c r="D10" s="15"/>
      <c r="E10" s="22">
        <v>24200</v>
      </c>
      <c r="F10" s="24">
        <f>SUM(F9-E10)</f>
        <v>276727</v>
      </c>
      <c r="G10" s="18" t="s">
        <v>26</v>
      </c>
      <c r="H10" s="29" t="s">
        <v>24</v>
      </c>
    </row>
    <row r="11" spans="1:8">
      <c r="A11" s="10">
        <v>3</v>
      </c>
      <c r="B11" s="18">
        <v>27</v>
      </c>
      <c r="C11" s="13" t="s">
        <v>28</v>
      </c>
      <c r="D11" s="15"/>
      <c r="E11" s="22">
        <v>216000</v>
      </c>
      <c r="F11" s="24">
        <f t="shared" ref="F11:F13" si="0">SUM(F10-E11)</f>
        <v>60727</v>
      </c>
      <c r="G11" s="18" t="s">
        <v>21</v>
      </c>
      <c r="H11" s="29">
        <v>6</v>
      </c>
    </row>
    <row r="12" spans="1:8">
      <c r="A12" s="10">
        <v>3</v>
      </c>
      <c r="B12" s="18">
        <v>27</v>
      </c>
      <c r="C12" s="13" t="s">
        <v>23</v>
      </c>
      <c r="D12" s="15"/>
      <c r="E12" s="22">
        <v>34500</v>
      </c>
      <c r="F12" s="24">
        <f t="shared" si="0"/>
        <v>26227</v>
      </c>
      <c r="G12" s="18" t="s">
        <v>21</v>
      </c>
      <c r="H12" s="29">
        <v>7</v>
      </c>
    </row>
    <row r="13" spans="1:8" ht="33">
      <c r="A13" s="10">
        <v>3</v>
      </c>
      <c r="B13" s="18">
        <v>27</v>
      </c>
      <c r="C13" s="13" t="s">
        <v>20</v>
      </c>
      <c r="D13" s="15"/>
      <c r="E13" s="22">
        <v>20150</v>
      </c>
      <c r="F13" s="24">
        <f t="shared" si="0"/>
        <v>6077</v>
      </c>
      <c r="G13" s="18" t="s">
        <v>26</v>
      </c>
      <c r="H13" s="36" t="s">
        <v>25</v>
      </c>
    </row>
    <row r="14" spans="1:8">
      <c r="A14" s="10">
        <v>3</v>
      </c>
      <c r="B14" s="18">
        <v>28</v>
      </c>
      <c r="C14" s="13" t="s">
        <v>27</v>
      </c>
      <c r="D14" s="15"/>
      <c r="E14" s="22">
        <v>6077</v>
      </c>
      <c r="F14" s="24"/>
      <c r="G14" s="18" t="s">
        <v>26</v>
      </c>
      <c r="H14" s="29"/>
    </row>
    <row r="15" spans="1:8">
      <c r="A15" s="10"/>
      <c r="B15" s="18"/>
      <c r="C15" s="13"/>
      <c r="D15" s="15"/>
      <c r="E15" s="22"/>
      <c r="F15" s="24"/>
      <c r="G15" s="18"/>
      <c r="H15" s="29"/>
    </row>
    <row r="16" spans="1:8">
      <c r="A16" s="10"/>
      <c r="B16" s="18"/>
      <c r="C16" s="13"/>
      <c r="D16" s="15"/>
      <c r="E16" s="22"/>
      <c r="F16" s="24"/>
      <c r="G16" s="18"/>
      <c r="H16" s="29"/>
    </row>
    <row r="17" spans="1:8">
      <c r="A17" s="10"/>
      <c r="B17" s="18"/>
      <c r="C17" s="13"/>
      <c r="D17" s="15"/>
      <c r="E17" s="22"/>
      <c r="F17" s="24"/>
      <c r="G17" s="18"/>
      <c r="H17" s="29"/>
    </row>
    <row r="18" spans="1:8">
      <c r="A18" s="10"/>
      <c r="B18" s="18"/>
      <c r="C18" s="13"/>
      <c r="D18" s="15"/>
      <c r="E18" s="22"/>
      <c r="F18" s="24"/>
      <c r="G18" s="18"/>
      <c r="H18" s="29"/>
    </row>
    <row r="19" spans="1:8">
      <c r="A19" s="10"/>
      <c r="B19" s="18"/>
      <c r="C19" s="13"/>
      <c r="D19" s="15"/>
      <c r="E19" s="22"/>
      <c r="F19" s="24"/>
      <c r="G19" s="18"/>
      <c r="H19" s="29"/>
    </row>
    <row r="20" spans="1:8">
      <c r="A20" s="10"/>
      <c r="B20" s="18"/>
      <c r="C20" s="13"/>
      <c r="D20" s="15"/>
      <c r="E20" s="22"/>
      <c r="F20" s="24"/>
      <c r="G20" s="18"/>
      <c r="H20" s="29"/>
    </row>
    <row r="21" spans="1:8">
      <c r="A21" s="10"/>
      <c r="B21" s="18"/>
      <c r="C21" s="13"/>
      <c r="D21" s="15"/>
      <c r="E21" s="22"/>
      <c r="F21" s="24"/>
      <c r="G21" s="18"/>
      <c r="H21" s="29"/>
    </row>
    <row r="22" spans="1:8" ht="17.25" thickBot="1">
      <c r="A22" s="19"/>
      <c r="B22" s="20"/>
      <c r="C22" s="14"/>
      <c r="D22" s="16"/>
      <c r="E22" s="23"/>
      <c r="F22" s="35"/>
      <c r="G22" s="25"/>
      <c r="H22" s="30"/>
    </row>
    <row r="23" spans="1:8" ht="17.25" thickBot="1">
      <c r="A23" s="21"/>
      <c r="B23" s="6"/>
      <c r="C23" s="11" t="s">
        <v>8</v>
      </c>
      <c r="D23" s="26">
        <f>SUM(D4:D22)</f>
        <v>500027</v>
      </c>
      <c r="E23" s="27">
        <f>SUM(E5:E22)</f>
        <v>500027</v>
      </c>
      <c r="F23" s="27">
        <f>SUM(D23-E23)</f>
        <v>0</v>
      </c>
      <c r="G23" s="9"/>
      <c r="H23" s="28"/>
    </row>
    <row r="24" spans="1:8" s="4" customFormat="1"/>
    <row r="25" spans="1:8">
      <c r="H25" s="32"/>
    </row>
    <row r="26" spans="1:8">
      <c r="F26" s="31"/>
    </row>
    <row r="27" spans="1:8">
      <c r="E27" s="33"/>
      <c r="G27" s="31"/>
      <c r="H27" s="32"/>
    </row>
    <row r="28" spans="1:8">
      <c r="G28" s="31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중고등부 3월 운영회비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Ok</cp:lastModifiedBy>
  <cp:lastPrinted>2016-01-19T13:11:30Z</cp:lastPrinted>
  <dcterms:created xsi:type="dcterms:W3CDTF">2015-12-28T06:38:00Z</dcterms:created>
  <dcterms:modified xsi:type="dcterms:W3CDTF">2016-03-31T12:21:01Z</dcterms:modified>
</cp:coreProperties>
</file>