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0730" windowHeight="11760"/>
  </bookViews>
  <sheets>
    <sheet name="중고등부 겨울 수련회 비용" sheetId="4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2" i="4" l="1"/>
  <c r="E17" i="4"/>
  <c r="E32" i="4"/>
  <c r="D32" i="4"/>
  <c r="F32" i="4"/>
</calcChain>
</file>

<file path=xl/sharedStrings.xml><?xml version="1.0" encoding="utf-8"?>
<sst xmlns="http://schemas.openxmlformats.org/spreadsheetml/2006/main" count="83" uniqueCount="58">
  <si>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</si>
  <si>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</si>
  <si>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</si>
  <si>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</si>
  <si>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</si>
  <si>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</si>
  <si>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</si>
  <si>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</si>
  <si>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</si>
  <si>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</si>
  <si>
    <t>현금</t>
  </si>
  <si>
    <r>
      <t xml:space="preserve">기록자: </t>
    </r>
    <r>
      <rPr>
        <u/>
        <sz val="11"/>
        <color theme="1"/>
        <rFont val="Calibri (Body)"/>
      </rPr>
      <t>송우석</t>
    </r>
  </si>
  <si>
    <t>중고등부 수련회 비용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</si>
  <si>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겨울 수련회  현금출납 기록부</t>
    </r>
  </si>
  <si>
    <t>수련회 답사 차량 유류비</t>
  </si>
  <si>
    <t>1.(김태현 전도사님 송금)</t>
  </si>
  <si>
    <t>수련회 답사 도로비</t>
  </si>
  <si>
    <t>2. (김태현 전도사님 송금)</t>
  </si>
  <si>
    <t>수련회 간식비</t>
  </si>
  <si>
    <t>수련회 후발대 도로비</t>
  </si>
  <si>
    <t>4.(김기천 김요한 송금)</t>
  </si>
  <si>
    <t>수련회 비상약 구매</t>
  </si>
  <si>
    <t>5.(조민지 송금)</t>
  </si>
  <si>
    <t>수련회 후발대 유류비</t>
  </si>
  <si>
    <t>수련회 추가 간식 구매</t>
  </si>
  <si>
    <t>7.(조민지 송금)</t>
  </si>
  <si>
    <t>수련회 첫날 점심 식사</t>
  </si>
  <si>
    <t>8.(한수재 집사님 송금)</t>
  </si>
  <si>
    <t>수련회 쌀 구매</t>
  </si>
  <si>
    <t>9.(한수재 집사님 송금)</t>
  </si>
  <si>
    <t xml:space="preserve">후발대 저녁 식사 </t>
  </si>
  <si>
    <t>10.(김기천 송금)</t>
  </si>
  <si>
    <t>후발대 저녁 간식비</t>
  </si>
  <si>
    <t>11.(김기천 송금)</t>
  </si>
  <si>
    <t>12.(김기천 송금)</t>
  </si>
  <si>
    <t>후발대 차량 렌트비 선금</t>
  </si>
  <si>
    <t>수련회 식재료 구매</t>
  </si>
  <si>
    <t>13.(한수재 집사님 송금)</t>
  </si>
  <si>
    <t>수련회 복귀 차량 유류비</t>
  </si>
  <si>
    <t>14.(김기천 송금)</t>
  </si>
  <si>
    <t>수련회 환자 점심 죽 구매</t>
  </si>
  <si>
    <t>수련회 환자 병원비</t>
  </si>
  <si>
    <t>수련회 복귀 봉고차 유류비</t>
  </si>
  <si>
    <t>수련회 복귀 차량 도로비</t>
  </si>
  <si>
    <t>18. (김기천 김요한 송금)</t>
  </si>
  <si>
    <t>수련회 숙박 비용</t>
  </si>
  <si>
    <t>수련회 상품 구매 (문화상품권)</t>
  </si>
  <si>
    <t>21.(김요한 송금)</t>
  </si>
  <si>
    <t>수련회 차량 대여비</t>
  </si>
  <si>
    <t>22. (김성자 송금)</t>
  </si>
  <si>
    <t>수련회 차량 렌트비 잔금</t>
  </si>
  <si>
    <t>23.(김기천 송금)</t>
  </si>
  <si>
    <t>수련회 최종 상품 구매</t>
  </si>
  <si>
    <t>24(문화상품권 6매)</t>
  </si>
  <si>
    <t>수련회 개인회비 입금</t>
  </si>
  <si>
    <t>25. (18명 수련회비 입금)</t>
  </si>
  <si>
    <t>수련회 여행자 보험</t>
  </si>
  <si>
    <t>전년도 이자 수입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</si>
</sst>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1" xfId="0" applyNumberFormat="1" applyBorder="1" applyAlignment="1">
      <alignment horizontal="right" vertical="center" indent="1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3" fontId="0" fillId="0" borderId="0" xfId="0" applyNumberFormat="1">
      <alignment vertical="center"/>
    </xf>
    <xf numFmtId="0" fontId="0" fillId="0" borderId="23" xfId="0" applyBorder="1" applyAlignment="1">
      <alignment horizontal="left" vertical="center" indent="1"/>
    </xf>
    <xf numFmtId="0" fontId="0" fillId="0" borderId="24" xfId="0" applyBorder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C31" sqref="C31"/>
    </sheetView>
  </sheetViews>
  <sheetFormatPr defaultColWidth="11" defaultRowHeight="16.5"/>
  <cols>
    <col min="1" max="1" width="3" bestFit="1" customWidth="1"/>
    <col min="2" max="2" width="3.125" bestFit="1" customWidth="1"/>
    <col min="3" max="3" width="28.375" bestFit="1" customWidth="1"/>
    <col min="4" max="4" width="15.125" customWidth="1"/>
    <col min="5" max="5" width="15.875" customWidth="1"/>
    <col min="6" max="6" width="13" customWidth="1"/>
    <col min="7" max="7" width="14" bestFit="1" customWidth="1"/>
    <col min="8" max="8" width="23.875" customWidth="1"/>
  </cols>
  <sheetData>
    <row r="1" spans="1:8">
      <c r="A1" s="1"/>
      <c r="B1" s="1"/>
      <c r="C1" s="1"/>
      <c r="D1" s="6" t="s">
        <v>13</v>
      </c>
      <c r="E1" s="13"/>
      <c r="G1" s="1"/>
      <c r="H1" s="17" t="s">
        <v>11</v>
      </c>
    </row>
    <row r="2" spans="1:8" ht="17.25" thickBot="1">
      <c r="A2" s="1"/>
      <c r="B2" s="1"/>
      <c r="C2" s="1"/>
      <c r="G2" s="1"/>
      <c r="H2" s="17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10" t="s">
        <v>7</v>
      </c>
      <c r="H3" s="9" t="s">
        <v>5</v>
      </c>
    </row>
    <row r="4" spans="1:8">
      <c r="A4" s="11">
        <v>2</v>
      </c>
      <c r="B4" s="18">
        <v>1</v>
      </c>
      <c r="C4" s="14" t="s">
        <v>12</v>
      </c>
      <c r="D4" s="15">
        <v>3400000</v>
      </c>
      <c r="E4" s="22"/>
      <c r="F4" s="2"/>
      <c r="G4" s="18"/>
      <c r="H4" s="29"/>
    </row>
    <row r="5" spans="1:8">
      <c r="A5" s="11">
        <v>1</v>
      </c>
      <c r="B5" s="18">
        <v>26</v>
      </c>
      <c r="C5" s="14" t="s">
        <v>14</v>
      </c>
      <c r="D5" s="15"/>
      <c r="E5" s="22">
        <v>52000</v>
      </c>
      <c r="F5" s="24"/>
      <c r="G5" s="18" t="s">
        <v>10</v>
      </c>
      <c r="H5" s="29" t="s">
        <v>15</v>
      </c>
    </row>
    <row r="6" spans="1:8">
      <c r="A6" s="11"/>
      <c r="B6" s="18"/>
      <c r="C6" s="14" t="s">
        <v>16</v>
      </c>
      <c r="D6" s="15"/>
      <c r="E6" s="22">
        <v>16500</v>
      </c>
      <c r="F6" s="24"/>
      <c r="G6" s="18" t="s">
        <v>10</v>
      </c>
      <c r="H6" s="29" t="s">
        <v>17</v>
      </c>
    </row>
    <row r="7" spans="1:8">
      <c r="A7" s="11">
        <v>2</v>
      </c>
      <c r="B7" s="18">
        <v>13</v>
      </c>
      <c r="C7" s="14" t="s">
        <v>18</v>
      </c>
      <c r="D7" s="15"/>
      <c r="E7" s="22">
        <v>151970</v>
      </c>
      <c r="F7" s="24"/>
      <c r="G7" s="18" t="s">
        <v>9</v>
      </c>
      <c r="H7" s="29">
        <v>3</v>
      </c>
    </row>
    <row r="8" spans="1:8">
      <c r="A8" s="11">
        <v>2</v>
      </c>
      <c r="B8" s="18">
        <v>19</v>
      </c>
      <c r="C8" s="14" t="s">
        <v>19</v>
      </c>
      <c r="D8" s="15"/>
      <c r="E8" s="22">
        <v>18600</v>
      </c>
      <c r="F8" s="24"/>
      <c r="G8" s="18" t="s">
        <v>10</v>
      </c>
      <c r="H8" s="29" t="s">
        <v>20</v>
      </c>
    </row>
    <row r="9" spans="1:8">
      <c r="A9" s="11"/>
      <c r="B9" s="18"/>
      <c r="C9" s="14" t="s">
        <v>21</v>
      </c>
      <c r="D9" s="15"/>
      <c r="E9" s="22">
        <v>18100</v>
      </c>
      <c r="F9" s="24"/>
      <c r="G9" s="18" t="s">
        <v>10</v>
      </c>
      <c r="H9" s="29" t="s">
        <v>22</v>
      </c>
    </row>
    <row r="10" spans="1:8">
      <c r="A10" s="11"/>
      <c r="B10" s="18"/>
      <c r="C10" s="14" t="s">
        <v>23</v>
      </c>
      <c r="D10" s="15"/>
      <c r="E10" s="22">
        <v>50000</v>
      </c>
      <c r="F10" s="24"/>
      <c r="G10" s="18" t="s">
        <v>9</v>
      </c>
      <c r="H10" s="29">
        <v>6</v>
      </c>
    </row>
    <row r="11" spans="1:8">
      <c r="A11" s="11"/>
      <c r="B11" s="18"/>
      <c r="C11" s="14" t="s">
        <v>24</v>
      </c>
      <c r="D11" s="15"/>
      <c r="E11" s="22">
        <v>15800</v>
      </c>
      <c r="F11" s="24"/>
      <c r="G11" s="18" t="s">
        <v>10</v>
      </c>
      <c r="H11" s="29" t="s">
        <v>25</v>
      </c>
    </row>
    <row r="12" spans="1:8">
      <c r="A12" s="11"/>
      <c r="B12" s="18"/>
      <c r="C12" s="14" t="s">
        <v>26</v>
      </c>
      <c r="D12" s="15"/>
      <c r="E12" s="22">
        <v>220000</v>
      </c>
      <c r="F12" s="24"/>
      <c r="G12" s="18" t="s">
        <v>10</v>
      </c>
      <c r="H12" s="29" t="s">
        <v>27</v>
      </c>
    </row>
    <row r="13" spans="1:8">
      <c r="A13" s="11"/>
      <c r="B13" s="18"/>
      <c r="C13" s="14" t="s">
        <v>28</v>
      </c>
      <c r="D13" s="15"/>
      <c r="E13" s="22">
        <v>24000</v>
      </c>
      <c r="F13" s="2"/>
      <c r="G13" s="18" t="s">
        <v>10</v>
      </c>
      <c r="H13" s="29" t="s">
        <v>29</v>
      </c>
    </row>
    <row r="14" spans="1:8">
      <c r="A14" s="11"/>
      <c r="B14" s="18"/>
      <c r="C14" s="14" t="s">
        <v>30</v>
      </c>
      <c r="D14" s="15"/>
      <c r="E14" s="22">
        <v>14300</v>
      </c>
      <c r="F14" s="2"/>
      <c r="G14" s="18" t="s">
        <v>10</v>
      </c>
      <c r="H14" s="29" t="s">
        <v>31</v>
      </c>
    </row>
    <row r="15" spans="1:8">
      <c r="A15" s="11"/>
      <c r="B15" s="18"/>
      <c r="C15" s="14" t="s">
        <v>32</v>
      </c>
      <c r="D15" s="15"/>
      <c r="E15" s="22">
        <v>10500</v>
      </c>
      <c r="F15" s="2"/>
      <c r="G15" s="18" t="s">
        <v>10</v>
      </c>
      <c r="H15" s="29" t="s">
        <v>33</v>
      </c>
    </row>
    <row r="16" spans="1:8">
      <c r="A16" s="11"/>
      <c r="B16" s="18"/>
      <c r="C16" s="14" t="s">
        <v>35</v>
      </c>
      <c r="D16" s="15"/>
      <c r="E16" s="22">
        <v>90000</v>
      </c>
      <c r="F16" s="2"/>
      <c r="G16" s="18" t="s">
        <v>10</v>
      </c>
      <c r="H16" s="29" t="s">
        <v>34</v>
      </c>
    </row>
    <row r="17" spans="1:8">
      <c r="A17" s="11"/>
      <c r="B17" s="18"/>
      <c r="C17" s="14" t="s">
        <v>36</v>
      </c>
      <c r="D17" s="15"/>
      <c r="E17" s="22">
        <f>SUM(291570+101700)</f>
        <v>393270</v>
      </c>
      <c r="F17" s="2"/>
      <c r="G17" s="18" t="s">
        <v>10</v>
      </c>
      <c r="H17" s="29" t="s">
        <v>37</v>
      </c>
    </row>
    <row r="18" spans="1:8">
      <c r="A18" s="11">
        <v>2</v>
      </c>
      <c r="B18" s="18">
        <v>20</v>
      </c>
      <c r="C18" s="14" t="s">
        <v>38</v>
      </c>
      <c r="D18" s="15"/>
      <c r="E18" s="22">
        <v>42407</v>
      </c>
      <c r="F18" s="2"/>
      <c r="G18" s="18" t="s">
        <v>10</v>
      </c>
      <c r="H18" s="29" t="s">
        <v>39</v>
      </c>
    </row>
    <row r="19" spans="1:8">
      <c r="A19" s="11"/>
      <c r="B19" s="18"/>
      <c r="C19" s="14" t="s">
        <v>40</v>
      </c>
      <c r="D19" s="15"/>
      <c r="E19" s="22">
        <v>3500</v>
      </c>
      <c r="F19" s="2"/>
      <c r="G19" s="18" t="s">
        <v>9</v>
      </c>
      <c r="H19" s="29">
        <v>15</v>
      </c>
    </row>
    <row r="20" spans="1:8">
      <c r="A20" s="11"/>
      <c r="B20" s="18"/>
      <c r="C20" s="14" t="s">
        <v>41</v>
      </c>
      <c r="D20" s="15"/>
      <c r="E20" s="22">
        <v>6600</v>
      </c>
      <c r="F20" s="2"/>
      <c r="G20" s="18" t="s">
        <v>9</v>
      </c>
      <c r="H20" s="29">
        <v>16</v>
      </c>
    </row>
    <row r="21" spans="1:8">
      <c r="A21" s="11"/>
      <c r="B21" s="18"/>
      <c r="C21" s="14" t="s">
        <v>42</v>
      </c>
      <c r="D21" s="15"/>
      <c r="E21" s="22">
        <v>30000</v>
      </c>
      <c r="F21" s="2"/>
      <c r="G21" s="18" t="s">
        <v>9</v>
      </c>
      <c r="H21" s="29">
        <v>17</v>
      </c>
    </row>
    <row r="22" spans="1:8">
      <c r="A22" s="11"/>
      <c r="B22" s="18"/>
      <c r="C22" s="14" t="s">
        <v>43</v>
      </c>
      <c r="D22" s="15"/>
      <c r="E22" s="22">
        <f>SUM(8800+800+1600+1600+8800)</f>
        <v>21600</v>
      </c>
      <c r="F22" s="2"/>
      <c r="G22" s="18" t="s">
        <v>10</v>
      </c>
      <c r="H22" s="29" t="s">
        <v>44</v>
      </c>
    </row>
    <row r="23" spans="1:8">
      <c r="A23" s="11"/>
      <c r="B23" s="18"/>
      <c r="C23" s="14" t="s">
        <v>36</v>
      </c>
      <c r="D23" s="15"/>
      <c r="E23" s="22">
        <v>76790</v>
      </c>
      <c r="F23" s="2"/>
      <c r="G23" s="18" t="s">
        <v>9</v>
      </c>
      <c r="H23" s="29">
        <v>19</v>
      </c>
    </row>
    <row r="24" spans="1:8">
      <c r="A24" s="11"/>
      <c r="B24" s="18"/>
      <c r="C24" s="14" t="s">
        <v>45</v>
      </c>
      <c r="D24" s="15"/>
      <c r="E24" s="22">
        <v>400000</v>
      </c>
      <c r="F24" s="2"/>
      <c r="G24" s="18" t="s">
        <v>10</v>
      </c>
      <c r="H24" s="29">
        <v>20</v>
      </c>
    </row>
    <row r="25" spans="1:8">
      <c r="A25" s="11">
        <v>2</v>
      </c>
      <c r="B25" s="18">
        <v>21</v>
      </c>
      <c r="C25" s="14" t="s">
        <v>46</v>
      </c>
      <c r="D25" s="15"/>
      <c r="E25" s="22">
        <v>15000</v>
      </c>
      <c r="F25" s="2"/>
      <c r="G25" s="18" t="s">
        <v>10</v>
      </c>
      <c r="H25" s="29" t="s">
        <v>47</v>
      </c>
    </row>
    <row r="26" spans="1:8">
      <c r="A26" s="19">
        <v>2</v>
      </c>
      <c r="B26" s="20">
        <v>21</v>
      </c>
      <c r="C26" s="31" t="s">
        <v>48</v>
      </c>
      <c r="D26" s="32"/>
      <c r="E26" s="33">
        <v>850000</v>
      </c>
      <c r="F26" s="34"/>
      <c r="G26" s="20" t="s">
        <v>10</v>
      </c>
      <c r="H26" s="35" t="s">
        <v>49</v>
      </c>
    </row>
    <row r="27" spans="1:8">
      <c r="A27" s="19">
        <v>2</v>
      </c>
      <c r="B27" s="20">
        <v>22</v>
      </c>
      <c r="C27" s="31" t="s">
        <v>50</v>
      </c>
      <c r="D27" s="32"/>
      <c r="E27" s="33">
        <v>90000</v>
      </c>
      <c r="F27" s="34"/>
      <c r="G27" s="20" t="s">
        <v>10</v>
      </c>
      <c r="H27" s="35" t="s">
        <v>51</v>
      </c>
    </row>
    <row r="28" spans="1:8">
      <c r="A28" s="19">
        <v>2</v>
      </c>
      <c r="B28" s="20">
        <v>28</v>
      </c>
      <c r="C28" s="31" t="s">
        <v>52</v>
      </c>
      <c r="D28" s="32"/>
      <c r="E28" s="33">
        <v>91000</v>
      </c>
      <c r="F28" s="34"/>
      <c r="G28" s="20" t="s">
        <v>9</v>
      </c>
      <c r="H28" s="35" t="s">
        <v>53</v>
      </c>
    </row>
    <row r="29" spans="1:8">
      <c r="A29" s="19">
        <v>2</v>
      </c>
      <c r="B29" s="20">
        <v>22</v>
      </c>
      <c r="C29" s="31" t="s">
        <v>54</v>
      </c>
      <c r="D29" s="32">
        <v>360000</v>
      </c>
      <c r="E29" s="33"/>
      <c r="F29" s="34"/>
      <c r="G29" s="20" t="s">
        <v>10</v>
      </c>
      <c r="H29" s="35" t="s">
        <v>55</v>
      </c>
    </row>
    <row r="30" spans="1:8">
      <c r="A30" s="19">
        <v>2</v>
      </c>
      <c r="B30" s="20">
        <v>22</v>
      </c>
      <c r="C30" s="37" t="s">
        <v>56</v>
      </c>
      <c r="D30" s="15"/>
      <c r="E30" s="22">
        <v>48030</v>
      </c>
      <c r="F30" s="2"/>
      <c r="G30" s="18" t="s">
        <v>10</v>
      </c>
      <c r="H30" s="29"/>
    </row>
    <row r="31" spans="1:8" ht="17.25" thickBot="1">
      <c r="A31" s="19"/>
      <c r="B31" s="20"/>
      <c r="C31" s="38" t="s">
        <v>57</v>
      </c>
      <c r="D31" s="16">
        <v>417</v>
      </c>
      <c r="E31" s="23"/>
      <c r="F31" s="5"/>
      <c r="G31" s="25"/>
      <c r="H31" s="30"/>
    </row>
    <row r="32" spans="1:8" ht="17.25" thickBot="1">
      <c r="A32" s="21"/>
      <c r="B32" s="7"/>
      <c r="C32" s="12" t="s">
        <v>8</v>
      </c>
      <c r="D32" s="26">
        <f>SUM(D4:D31)</f>
        <v>3760417</v>
      </c>
      <c r="E32" s="27">
        <f>SUM(E5:E31)</f>
        <v>2749967</v>
      </c>
      <c r="F32" s="27">
        <f>SUM(D32-E32)</f>
        <v>1010450</v>
      </c>
      <c r="G32" s="10"/>
      <c r="H32" s="28"/>
    </row>
    <row r="33" spans="5:5">
      <c r="E33" s="3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중고등부 겨울 수련회 비용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2016-03-07T05:37:22Z</dcterms:modified>
</cp:coreProperties>
</file>