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730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4" i="1"/>
  <c r="H5" s="1"/>
  <c r="H6" s="1"/>
  <c r="H7" s="1"/>
  <c r="H8" s="1"/>
  <c r="H9" s="1"/>
  <c r="H10" s="1"/>
  <c r="H11" s="1"/>
  <c r="H12" s="1"/>
  <c r="H13" s="1"/>
  <c r="H14" s="1"/>
  <c r="F15"/>
  <c r="G15"/>
  <c r="H15" l="1"/>
</calcChain>
</file>

<file path=xl/sharedStrings.xml><?xml version="1.0" encoding="utf-8"?>
<sst xmlns="http://schemas.openxmlformats.org/spreadsheetml/2006/main" count="57" uniqueCount="37">
  <si>
    <t>증빙번호</t>
    <phoneticPr fontId="1" type="noConversion"/>
  </si>
  <si>
    <t>월</t>
    <phoneticPr fontId="1" type="noConversion"/>
  </si>
  <si>
    <t>일</t>
    <phoneticPr fontId="1" type="noConversion"/>
  </si>
  <si>
    <t>구분</t>
    <phoneticPr fontId="1" type="noConversion"/>
  </si>
  <si>
    <t>내역 (구매 장소 / 사용내역)</t>
    <phoneticPr fontId="1" type="noConversion"/>
  </si>
  <si>
    <t>수입</t>
    <phoneticPr fontId="1" type="noConversion"/>
  </si>
  <si>
    <t>지출</t>
    <phoneticPr fontId="1" type="noConversion"/>
  </si>
  <si>
    <t>잔액</t>
    <phoneticPr fontId="1" type="noConversion"/>
  </si>
  <si>
    <t>구분(현금 / 카드)</t>
    <phoneticPr fontId="1" type="noConversion"/>
  </si>
  <si>
    <t>비고</t>
    <phoneticPr fontId="1" type="noConversion"/>
  </si>
  <si>
    <t>사업비</t>
    <phoneticPr fontId="1" type="noConversion"/>
  </si>
  <si>
    <t>양육부 친교지원 (호야커피)</t>
    <phoneticPr fontId="1" type="noConversion"/>
  </si>
  <si>
    <t>현금 입금</t>
    <phoneticPr fontId="1" type="noConversion"/>
  </si>
  <si>
    <t>청년부 카드 사용</t>
    <phoneticPr fontId="1" type="noConversion"/>
  </si>
  <si>
    <t>합계</t>
    <phoneticPr fontId="1" type="noConversion"/>
  </si>
  <si>
    <t>현금</t>
    <phoneticPr fontId="1" type="noConversion"/>
  </si>
  <si>
    <t>예산 수령</t>
    <phoneticPr fontId="1" type="noConversion"/>
  </si>
  <si>
    <t>청년부 비용 입금 (포이에마 예수교회)</t>
    <phoneticPr fontId="1" type="noConversion"/>
  </si>
  <si>
    <t>운영비</t>
    <phoneticPr fontId="1" type="noConversion"/>
  </si>
  <si>
    <t>운영비</t>
    <phoneticPr fontId="1" type="noConversion"/>
  </si>
  <si>
    <t>임원 회의비 (호야커피 / 임원+담당목사+팸장 총 8명)</t>
    <phoneticPr fontId="1" type="noConversion"/>
  </si>
  <si>
    <t>임원 회의비 (서가앤쿡 / 임원+담당목사+팸장 총 8명)</t>
    <phoneticPr fontId="1" type="noConversion"/>
  </si>
  <si>
    <t>양육팀 모임 (간지떡볶이 / 테이블1 총 4명)</t>
    <phoneticPr fontId="1" type="noConversion"/>
  </si>
  <si>
    <t>양육팀 모임 (간지떡볶이 / 테이블2 총 6명)</t>
    <phoneticPr fontId="1" type="noConversion"/>
  </si>
  <si>
    <t>양육팀 모임 (간지떡볶이 / 테이블2에서 추가)</t>
    <phoneticPr fontId="1" type="noConversion"/>
  </si>
  <si>
    <t>사업비</t>
    <phoneticPr fontId="1" type="noConversion"/>
  </si>
  <si>
    <t>찬양단 찬양준비 및 회의비 (KFC / 햄버거 구매 - 10인)</t>
    <phoneticPr fontId="1" type="noConversion"/>
  </si>
  <si>
    <t>찬양단 찬양준비 및 회의비 (CU / 음료 구매 - 10인)</t>
    <phoneticPr fontId="1" type="noConversion"/>
  </si>
  <si>
    <t>찬양팀 팀장에게 현금 지급</t>
    <phoneticPr fontId="1" type="noConversion"/>
  </si>
  <si>
    <t>카드</t>
    <phoneticPr fontId="1" type="noConversion"/>
  </si>
  <si>
    <t>사업비</t>
    <phoneticPr fontId="1" type="noConversion"/>
  </si>
  <si>
    <t>[선지출]
카드 (이혜경/이승재)</t>
    <phoneticPr fontId="1" type="noConversion"/>
  </si>
  <si>
    <t>청년부 2월 간식비 (홈플러스)</t>
    <phoneticPr fontId="1" type="noConversion"/>
  </si>
  <si>
    <t>3/5 이체 완료</t>
    <phoneticPr fontId="1" type="noConversion"/>
  </si>
  <si>
    <t>회원공연 축하(꽃이 있는 풍경 / 꽃다발 1개)</t>
    <phoneticPr fontId="1" type="noConversion"/>
  </si>
  <si>
    <t>청년부</t>
    <phoneticPr fontId="1" type="noConversion"/>
  </si>
  <si>
    <t xml:space="preserve">               (  청 년  ) 부            2월        현금출납부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</si>
</sst>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9" sqref="E19"/>
    </sheetView>
  </sheetViews>
  <sheetFormatPr defaultRowHeight="16.5"/>
  <cols>
    <col min="5" max="5" width="56.625" bestFit="1" customWidth="1"/>
    <col min="6" max="8" width="9.25" bestFit="1" customWidth="1"/>
    <col min="9" max="9" width="20.125" bestFit="1" customWidth="1"/>
    <col min="10" max="10" width="25.5" bestFit="1" customWidth="1"/>
  </cols>
  <sheetData>
    <row r="1" spans="1:10">
      <c r="E1" t="s">
        <v>36</v>
      </c>
      <c r="G1" t="s">
        <v>35</v>
      </c>
    </row>
    <row r="3" spans="1:10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>
      <c r="A4" s="2"/>
      <c r="B4" s="2">
        <v>2</v>
      </c>
      <c r="C4" s="2">
        <v>1</v>
      </c>
      <c r="D4" s="2" t="s">
        <v>5</v>
      </c>
      <c r="E4" s="2" t="s">
        <v>17</v>
      </c>
      <c r="F4" s="3">
        <v>915000</v>
      </c>
      <c r="G4" s="3"/>
      <c r="H4" s="3">
        <f>F4</f>
        <v>915000</v>
      </c>
      <c r="I4" s="2" t="s">
        <v>12</v>
      </c>
      <c r="J4" s="2" t="s">
        <v>16</v>
      </c>
    </row>
    <row r="5" spans="1:10" ht="33">
      <c r="A5" s="2">
        <v>1</v>
      </c>
      <c r="B5" s="2">
        <v>2</v>
      </c>
      <c r="C5" s="2">
        <v>1</v>
      </c>
      <c r="D5" s="2" t="s">
        <v>30</v>
      </c>
      <c r="E5" s="2" t="s">
        <v>32</v>
      </c>
      <c r="F5" s="2"/>
      <c r="G5" s="3">
        <v>99900</v>
      </c>
      <c r="H5" s="3">
        <f t="shared" ref="H5:H14" si="0">H4-G5</f>
        <v>815100</v>
      </c>
      <c r="I5" s="4" t="s">
        <v>31</v>
      </c>
      <c r="J5" s="2" t="s">
        <v>33</v>
      </c>
    </row>
    <row r="6" spans="1:10">
      <c r="A6" s="2">
        <v>2</v>
      </c>
      <c r="B6" s="2">
        <v>2</v>
      </c>
      <c r="C6" s="2">
        <v>14</v>
      </c>
      <c r="D6" s="2" t="s">
        <v>18</v>
      </c>
      <c r="E6" s="2" t="s">
        <v>20</v>
      </c>
      <c r="F6" s="2"/>
      <c r="G6" s="3">
        <v>25600</v>
      </c>
      <c r="H6" s="3">
        <f t="shared" si="0"/>
        <v>789500</v>
      </c>
      <c r="I6" s="2" t="s">
        <v>29</v>
      </c>
      <c r="J6" s="2" t="s">
        <v>13</v>
      </c>
    </row>
    <row r="7" spans="1:10">
      <c r="A7" s="2">
        <v>3</v>
      </c>
      <c r="B7" s="2">
        <v>2</v>
      </c>
      <c r="C7" s="2">
        <v>14</v>
      </c>
      <c r="D7" s="2" t="s">
        <v>19</v>
      </c>
      <c r="E7" s="2" t="s">
        <v>21</v>
      </c>
      <c r="F7" s="2"/>
      <c r="G7" s="3">
        <v>95400</v>
      </c>
      <c r="H7" s="3">
        <f t="shared" si="0"/>
        <v>694100</v>
      </c>
      <c r="I7" s="2" t="s">
        <v>29</v>
      </c>
      <c r="J7" s="2" t="s">
        <v>13</v>
      </c>
    </row>
    <row r="8" spans="1:10">
      <c r="A8" s="2">
        <v>4</v>
      </c>
      <c r="B8" s="2">
        <v>2</v>
      </c>
      <c r="C8" s="2">
        <v>21</v>
      </c>
      <c r="D8" s="2" t="s">
        <v>25</v>
      </c>
      <c r="E8" s="2" t="s">
        <v>22</v>
      </c>
      <c r="F8" s="2"/>
      <c r="G8" s="3">
        <v>10000</v>
      </c>
      <c r="H8" s="3">
        <f t="shared" si="0"/>
        <v>684100</v>
      </c>
      <c r="I8" s="2" t="s">
        <v>29</v>
      </c>
      <c r="J8" s="2" t="s">
        <v>13</v>
      </c>
    </row>
    <row r="9" spans="1:10">
      <c r="A9" s="2">
        <v>5</v>
      </c>
      <c r="B9" s="2">
        <v>2</v>
      </c>
      <c r="C9" s="2">
        <v>21</v>
      </c>
      <c r="D9" s="2" t="s">
        <v>25</v>
      </c>
      <c r="E9" s="2" t="s">
        <v>23</v>
      </c>
      <c r="F9" s="2"/>
      <c r="G9" s="3">
        <v>18500</v>
      </c>
      <c r="H9" s="3">
        <f t="shared" si="0"/>
        <v>665600</v>
      </c>
      <c r="I9" s="2" t="s">
        <v>29</v>
      </c>
      <c r="J9" s="2" t="s">
        <v>13</v>
      </c>
    </row>
    <row r="10" spans="1:10">
      <c r="A10" s="2">
        <v>6</v>
      </c>
      <c r="B10" s="2">
        <v>2</v>
      </c>
      <c r="C10" s="2">
        <v>21</v>
      </c>
      <c r="D10" s="2" t="s">
        <v>25</v>
      </c>
      <c r="E10" s="2" t="s">
        <v>24</v>
      </c>
      <c r="F10" s="2"/>
      <c r="G10" s="3">
        <v>7000</v>
      </c>
      <c r="H10" s="3">
        <f t="shared" si="0"/>
        <v>658600</v>
      </c>
      <c r="I10" s="2" t="s">
        <v>29</v>
      </c>
      <c r="J10" s="2" t="s">
        <v>13</v>
      </c>
    </row>
    <row r="11" spans="1:10">
      <c r="A11" s="2">
        <v>7</v>
      </c>
      <c r="B11" s="2">
        <v>2</v>
      </c>
      <c r="C11" s="2">
        <v>23</v>
      </c>
      <c r="D11" s="2" t="s">
        <v>10</v>
      </c>
      <c r="E11" s="2" t="s">
        <v>34</v>
      </c>
      <c r="F11" s="2"/>
      <c r="G11" s="3">
        <v>30000</v>
      </c>
      <c r="H11" s="3">
        <f t="shared" si="0"/>
        <v>628600</v>
      </c>
      <c r="I11" s="2" t="s">
        <v>29</v>
      </c>
      <c r="J11" s="2" t="s">
        <v>13</v>
      </c>
    </row>
    <row r="12" spans="1:10">
      <c r="A12" s="2">
        <v>8</v>
      </c>
      <c r="B12" s="2">
        <v>2</v>
      </c>
      <c r="C12" s="2">
        <v>28</v>
      </c>
      <c r="D12" s="2" t="s">
        <v>19</v>
      </c>
      <c r="E12" s="2" t="s">
        <v>26</v>
      </c>
      <c r="F12" s="2"/>
      <c r="G12" s="3">
        <v>53900</v>
      </c>
      <c r="H12" s="3">
        <f t="shared" si="0"/>
        <v>574700</v>
      </c>
      <c r="I12" s="2" t="s">
        <v>15</v>
      </c>
      <c r="J12" s="2" t="s">
        <v>28</v>
      </c>
    </row>
    <row r="13" spans="1:10">
      <c r="A13" s="2">
        <v>9</v>
      </c>
      <c r="B13" s="2">
        <v>2</v>
      </c>
      <c r="C13" s="2">
        <v>28</v>
      </c>
      <c r="D13" s="2" t="s">
        <v>19</v>
      </c>
      <c r="E13" s="2" t="s">
        <v>27</v>
      </c>
      <c r="F13" s="2"/>
      <c r="G13" s="3">
        <v>6200</v>
      </c>
      <c r="H13" s="3">
        <f t="shared" si="0"/>
        <v>568500</v>
      </c>
      <c r="I13" s="2" t="s">
        <v>15</v>
      </c>
      <c r="J13" s="2" t="s">
        <v>28</v>
      </c>
    </row>
    <row r="14" spans="1:10">
      <c r="A14" s="2">
        <v>10</v>
      </c>
      <c r="B14" s="2">
        <v>2</v>
      </c>
      <c r="C14" s="2">
        <v>28</v>
      </c>
      <c r="D14" s="2" t="s">
        <v>25</v>
      </c>
      <c r="E14" s="2" t="s">
        <v>11</v>
      </c>
      <c r="F14" s="2"/>
      <c r="G14" s="3">
        <v>41800</v>
      </c>
      <c r="H14" s="3">
        <f t="shared" si="0"/>
        <v>526700</v>
      </c>
      <c r="I14" s="2" t="s">
        <v>29</v>
      </c>
      <c r="J14" s="2" t="s">
        <v>13</v>
      </c>
    </row>
    <row r="15" spans="1:10">
      <c r="E15" s="2" t="s">
        <v>14</v>
      </c>
      <c r="F15" s="3">
        <f>F4</f>
        <v>915000</v>
      </c>
      <c r="G15" s="3">
        <f>SUM(G5:G14)</f>
        <v>388300</v>
      </c>
      <c r="H15" s="3">
        <f>F15-G15</f>
        <v>526700</v>
      </c>
    </row>
    <row r="16" spans="1:10">
      <c r="G16" s="1"/>
      <c r="H16" s="1"/>
    </row>
    <row r="17" spans="6:8">
      <c r="G17" s="1"/>
      <c r="H17" s="1"/>
    </row>
    <row r="18" spans="6:8">
      <c r="G18" s="1"/>
      <c r="H18" s="1"/>
    </row>
    <row r="19" spans="6:8">
      <c r="G19" s="1"/>
      <c r="H19" s="1"/>
    </row>
    <row r="20" spans="6:8">
      <c r="G20" s="1"/>
      <c r="H20" s="1"/>
    </row>
    <row r="21" spans="6:8">
      <c r="F21" s="1"/>
      <c r="H21" s="1"/>
    </row>
    <row r="23" spans="6:8">
      <c r="F23" s="1"/>
      <c r="G23" s="1"/>
      <c r="H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5" sqref="D15"/>
    </sheetView>
  </sheetViews>
  <sheetFormatPr defaultRowHeight="16.5"/>
  <cols>
    <col min="5" max="5" width="56.625" bestFit="1" customWidth="1"/>
    <col min="9" max="9" width="20.125" bestFit="1" customWidth="1"/>
    <col min="10" max="10" width="25.5" bestFit="1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Ok</cp:lastModifiedBy>
  <dcterms:created xsi:type="dcterms:W3CDTF">2016-02-29T10:50:39Z</dcterms:created>
  <dcterms:modified xsi:type="dcterms:W3CDTF">2016-03-04T13:08:15Z</dcterms:modified>
</cp:coreProperties>
</file>