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user/Desktop/L'église/에이레네 회계자료 2018-2019/2019년 2월/"/>
    </mc:Choice>
  </mc:AlternateContent>
  <xr:revisionPtr revIDLastSave="0" documentId="13_ncr:1_{EF08055E-D37C-9046-9FAC-0B72E22F2FF1}" xr6:coauthVersionLast="36" xr6:coauthVersionMax="36" xr10:uidLastSave="{00000000-0000-0000-0000-000000000000}"/>
  <bookViews>
    <workbookView xWindow="1920" yWindow="460" windowWidth="25600" windowHeight="14180" xr2:uid="{00000000-000D-0000-FFFF-FFFF00000000}"/>
  </bookViews>
  <sheets>
    <sheet name="Gérer mon argent" sheetId="1" r:id="rId1"/>
    <sheet name="Données du graphique" sheetId="2" state="hidden" r:id="rId2"/>
  </sheets>
  <externalReferences>
    <externalReference r:id="rId3"/>
  </externalReferences>
  <definedNames>
    <definedName name="Dépenses_Mensuelles_Totales">'Gérer mon argent'!$C$6</definedName>
    <definedName name="Épargne_Mensuelle_Totale">'Gérer mon argent'!$C$8</definedName>
    <definedName name="Revenu_Mensuel_Total">'Gérer mon argent'!$C$4</definedName>
    <definedName name="Total_Monthly_Expenses">'Gérer mon argent'!$C$6</definedName>
    <definedName name="Total_Monthly_Income">'Gérer mon argent'!$C$4</definedName>
    <definedName name="Total_Monthly_Savings">'Gérer mon argent'!$C$8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4" i="1"/>
  <c r="C9" i="1"/>
  <c r="B6" i="2" l="1"/>
  <c r="B5" i="2"/>
  <c r="B4" i="2" s="1"/>
</calcChain>
</file>

<file path=xl/sharedStrings.xml><?xml version="1.0" encoding="utf-8"?>
<sst xmlns="http://schemas.openxmlformats.org/spreadsheetml/2006/main" count="24" uniqueCount="22">
  <si>
    <t>DONNÉES DU GRAPHIQUE</t>
  </si>
  <si>
    <t>지원금</t>
  </si>
  <si>
    <t>월 지원금</t>
  </si>
  <si>
    <t>사용금액</t>
  </si>
  <si>
    <t>총 사용 금액</t>
  </si>
  <si>
    <t>지원금 내용</t>
  </si>
  <si>
    <t>금액</t>
  </si>
  <si>
    <t>사용 세부 내용</t>
  </si>
  <si>
    <t xml:space="preserve">에이레네 통장 : 우리은행 1002 440 187999 (예금주 최민서)																									</t>
  </si>
  <si>
    <t xml:space="preserve">회계 최민서 연락처 : 010-6768-0417 / minseochoi@hotmail.com </t>
  </si>
  <si>
    <t xml:space="preserve">    </t>
  </si>
  <si>
    <t>생일자 축하케이크</t>
    <phoneticPr fontId="6"/>
  </si>
  <si>
    <t>새신자 모임</t>
    <phoneticPr fontId="6"/>
  </si>
  <si>
    <t xml:space="preserve">2019년 2월 에이레네 </t>
    <phoneticPr fontId="6"/>
  </si>
  <si>
    <r>
      <rPr>
        <b/>
        <sz val="10"/>
        <color theme="3" tint="0.39991454817346722"/>
        <rFont val="Arial"/>
        <family val="2"/>
      </rPr>
      <t>기타지원금</t>
    </r>
    <r>
      <rPr>
        <b/>
        <sz val="10"/>
        <color theme="3" tint="0.39991454817346722"/>
        <rFont val="Arial (Corps)"/>
      </rPr>
      <t xml:space="preserve"> - 수양회</t>
    </r>
    <phoneticPr fontId="6"/>
  </si>
  <si>
    <t xml:space="preserve">수양회 장소 계약금 </t>
    <phoneticPr fontId="6"/>
  </si>
  <si>
    <t>비품(음료 종이컵)</t>
    <phoneticPr fontId="6"/>
  </si>
  <si>
    <t>생일자 사진선물</t>
    <phoneticPr fontId="6"/>
  </si>
  <si>
    <t>,</t>
    <phoneticPr fontId="6"/>
  </si>
  <si>
    <t>현금 잔액</t>
    <phoneticPr fontId="20" type="noConversion"/>
  </si>
  <si>
    <t>총 지출금</t>
    <phoneticPr fontId="6"/>
  </si>
  <si>
    <t>3월 이월 금액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</si>
</sst>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76" formatCode="_ * #,##0_)\ &quot;₩&quot;_ ;_ * \(#,##0\)\ &quot;₩&quot;_ ;_ * &quot;-&quot;_)\ &quot;₩&quot;_ ;_ @_ "/>
    <numFmt numFmtId="177" formatCode="&quot;£&quot;#,##0.00"/>
    <numFmt numFmtId="178" formatCode="0&quot; &quot;%"/>
    <numFmt numFmtId="179" formatCode="#,##0.00\ &quot;€&quot;"/>
    <numFmt numFmtId="180" formatCode="_ * #,##0_)\ &quot;₩&quot;_ ;_ * \(#,##0\)\ &quot;₩&quot;_ ;_ * &quot;-&quot;??_)\ &quot;₩&quot;_ ;_ @_ "/>
    <numFmt numFmtId="181" formatCode="\₩#,##0"/>
  </numFmts>
  <fonts count="24">
    <font>
      <b/>
      <sz val="12"/>
      <color theme="3" tint="0.39991454817346722"/>
      <name val="굴림"/>
      <family val="2"/>
      <scheme val="minor"/>
    </font>
    <font>
      <b/>
      <sz val="18"/>
      <color theme="3"/>
      <name val="굴림"/>
      <family val="2"/>
      <scheme val="minor"/>
    </font>
    <font>
      <sz val="12"/>
      <color theme="0"/>
      <name val="굴림"/>
      <family val="2"/>
      <scheme val="minor"/>
    </font>
    <font>
      <b/>
      <sz val="18"/>
      <color theme="3"/>
      <name val="굴림"/>
      <family val="2"/>
      <scheme val="major"/>
    </font>
    <font>
      <b/>
      <sz val="29"/>
      <color theme="3"/>
      <name val="굴림"/>
      <family val="2"/>
      <scheme val="major"/>
    </font>
    <font>
      <sz val="12"/>
      <name val="굴림"/>
      <family val="2"/>
      <scheme val="minor"/>
    </font>
    <font>
      <b/>
      <sz val="6"/>
      <name val="굴림"/>
      <family val="3"/>
      <charset val="128"/>
      <scheme val="minor"/>
    </font>
    <font>
      <b/>
      <sz val="12"/>
      <color theme="3" tint="0.39991454817346722"/>
      <name val="굴림"/>
      <family val="2"/>
      <scheme val="minor"/>
    </font>
    <font>
      <b/>
      <sz val="14"/>
      <color theme="3"/>
      <name val="굴림"/>
      <family val="2"/>
      <scheme val="major"/>
    </font>
    <font>
      <b/>
      <sz val="10"/>
      <color theme="3" tint="0.39991454817346722"/>
      <name val="Arial (Corps)_x0000_"/>
    </font>
    <font>
      <b/>
      <sz val="10"/>
      <color theme="3" tint="0.39991454817346722"/>
      <name val="굴림"/>
      <family val="2"/>
      <scheme val="minor"/>
    </font>
    <font>
      <b/>
      <u/>
      <sz val="20"/>
      <color theme="3"/>
      <name val="굴림"/>
      <family val="2"/>
      <scheme val="major"/>
    </font>
    <font>
      <b/>
      <sz val="10"/>
      <color theme="4"/>
      <name val="Arial (Corps)_x0000_"/>
    </font>
    <font>
      <b/>
      <sz val="8"/>
      <color theme="3" tint="0.39991454817346722"/>
      <name val="굴림"/>
      <family val="2"/>
      <scheme val="minor"/>
    </font>
    <font>
      <b/>
      <sz val="9"/>
      <color theme="3" tint="0.39991454817346722"/>
      <name val="굴림"/>
      <family val="2"/>
      <scheme val="minor"/>
    </font>
    <font>
      <b/>
      <sz val="10"/>
      <color theme="3" tint="0.39991454817346722"/>
      <name val="Arial (Corps)"/>
    </font>
    <font>
      <b/>
      <sz val="10"/>
      <color theme="3" tint="0.39991454817346722"/>
      <name val="Arial"/>
      <family val="2"/>
    </font>
    <font>
      <b/>
      <sz val="10"/>
      <color theme="3" tint="0.39991454817346722"/>
      <name val="Arial (Corps)_x0000_"/>
      <family val="2"/>
    </font>
    <font>
      <b/>
      <sz val="10"/>
      <color theme="3" tint="0.39991454817346722"/>
      <name val="Arial (Corps)"/>
      <family val="2"/>
    </font>
    <font>
      <b/>
      <sz val="14"/>
      <color theme="4"/>
      <name val="맑은 고딕"/>
      <family val="3"/>
      <charset val="129"/>
    </font>
    <font>
      <b/>
      <sz val="8"/>
      <name val="굴림"/>
      <family val="3"/>
      <charset val="129"/>
      <scheme val="minor"/>
    </font>
    <font>
      <b/>
      <sz val="12"/>
      <color theme="4"/>
      <name val="맑은 고딕"/>
      <family val="3"/>
      <charset val="129"/>
    </font>
    <font>
      <b/>
      <sz val="10"/>
      <color theme="3" tint="0.39991454817346722"/>
      <name val="맑은 고딕"/>
      <family val="3"/>
      <charset val="129"/>
    </font>
    <font>
      <b/>
      <sz val="10"/>
      <color theme="3" tint="0.39991454817346722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 applyNumberFormat="0" applyFill="0" applyAlignment="0" applyProtection="0"/>
    <xf numFmtId="0" fontId="3" fillId="0" borderId="0" applyNumberFormat="0" applyFill="0" applyProtection="0">
      <alignment horizontal="left"/>
    </xf>
    <xf numFmtId="0" fontId="1" fillId="0" borderId="0" applyNumberFormat="0" applyFill="0" applyAlignment="0" applyProtection="0"/>
    <xf numFmtId="176" fontId="7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2">
      <alignment horizontal="left"/>
    </xf>
    <xf numFmtId="9" fontId="2" fillId="0" borderId="0" xfId="0" applyNumberFormat="1" applyFont="1"/>
    <xf numFmtId="17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left"/>
    </xf>
    <xf numFmtId="178" fontId="5" fillId="0" borderId="0" xfId="0" applyNumberFormat="1" applyFont="1"/>
    <xf numFmtId="0" fontId="8" fillId="0" borderId="0" xfId="2" applyFont="1" applyAlignment="1">
      <alignment horizontal="center"/>
    </xf>
    <xf numFmtId="0" fontId="11" fillId="0" borderId="0" xfId="1" applyFont="1" applyAlignment="1">
      <alignment horizontal="left"/>
    </xf>
    <xf numFmtId="0" fontId="8" fillId="0" borderId="0" xfId="2" applyFont="1">
      <alignment horizontal="left"/>
    </xf>
    <xf numFmtId="0" fontId="10" fillId="0" borderId="4" xfId="0" applyFont="1" applyBorder="1"/>
    <xf numFmtId="0" fontId="12" fillId="0" borderId="1" xfId="0" applyFont="1" applyBorder="1"/>
    <xf numFmtId="0" fontId="9" fillId="0" borderId="1" xfId="0" applyFont="1" applyBorder="1"/>
    <xf numFmtId="180" fontId="9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176" fontId="9" fillId="0" borderId="1" xfId="4" applyFont="1" applyBorder="1" applyAlignment="1">
      <alignment horizontal="left"/>
    </xf>
    <xf numFmtId="179" fontId="13" fillId="0" borderId="0" xfId="0" applyNumberFormat="1" applyFont="1" applyAlignment="1">
      <alignment horizontal="left"/>
    </xf>
    <xf numFmtId="0" fontId="14" fillId="0" borderId="0" xfId="0" applyFont="1"/>
    <xf numFmtId="0" fontId="16" fillId="0" borderId="1" xfId="0" applyFont="1" applyBorder="1"/>
    <xf numFmtId="0" fontId="15" fillId="0" borderId="1" xfId="0" applyFont="1" applyBorder="1"/>
    <xf numFmtId="0" fontId="17" fillId="0" borderId="1" xfId="0" applyFont="1" applyBorder="1"/>
    <xf numFmtId="0" fontId="18" fillId="0" borderId="1" xfId="0" applyFont="1" applyBorder="1"/>
    <xf numFmtId="9" fontId="19" fillId="0" borderId="0" xfId="0" applyNumberFormat="1" applyFont="1" applyAlignment="1">
      <alignment horizontal="center" vertical="center"/>
    </xf>
    <xf numFmtId="181" fontId="21" fillId="0" borderId="4" xfId="0" applyNumberFormat="1" applyFont="1" applyBorder="1" applyAlignment="1">
      <alignment horizontal="right"/>
    </xf>
    <xf numFmtId="181" fontId="21" fillId="0" borderId="3" xfId="0" applyNumberFormat="1" applyFont="1" applyBorder="1" applyAlignment="1">
      <alignment horizontal="right"/>
    </xf>
    <xf numFmtId="0" fontId="22" fillId="0" borderId="4" xfId="0" applyFont="1" applyBorder="1"/>
    <xf numFmtId="0" fontId="23" fillId="0" borderId="4" xfId="0" applyFont="1" applyBorder="1"/>
    <xf numFmtId="0" fontId="23" fillId="0" borderId="2" xfId="0" applyFont="1" applyBorder="1"/>
  </cellXfs>
  <cellStyles count="5">
    <cellStyle name="제목" xfId="1" builtinId="15" customBuiltin="1"/>
    <cellStyle name="제목 1" xfId="2" builtinId="16" customBuiltin="1"/>
    <cellStyle name="제목 2" xfId="3" builtinId="17" customBuiltin="1"/>
    <cellStyle name="통화 [0]" xfId="4" builtinId="7"/>
    <cellStyle name="표준" xfId="0" builtinId="0" customBuiltin="1"/>
  </cellStyles>
  <dxfs count="7">
    <dxf>
      <numFmt numFmtId="179" formatCode="#,##0.00\ &quot;€&quot;"/>
      <alignment horizontal="left" vertical="bottom" textRotation="0" wrapText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4"/>
        <name val="Arial"/>
        <scheme val="major"/>
      </font>
    </dxf>
    <dxf>
      <numFmt numFmtId="179" formatCode="#,##0.00\ &quot;€&quot;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3" tint="0.39991454817346722"/>
        <name val="Arial"/>
        <scheme val="major"/>
      </font>
      <alignment horizontal="left" vertical="bottom" textRotation="0" wrapText="0" indent="0" justifyLastLine="0" shrinkToFit="0" readingOrder="0"/>
    </dxf>
    <dxf>
      <font>
        <color rgb="FFFF0000"/>
      </font>
    </dxf>
    <dxf>
      <font>
        <color theme="4"/>
      </font>
    </dxf>
    <dxf>
      <font>
        <b/>
        <i val="0"/>
        <color theme="3" tint="0.39991454817346722"/>
      </font>
    </dxf>
  </dxfs>
  <tableStyles count="1" defaultTableStyle="TableStyleMedium2" defaultPivotStyle="PivotStyleLight16">
    <tableStyle name="TableBudget" pivot="0" count="2" xr9:uid="{00000000-0011-0000-FFFF-FFFF00000000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367965367965361E-2"/>
          <c:y val="4.61361014994233E-2"/>
          <c:w val="0.83549783549783552"/>
          <c:h val="0.89042675893886969"/>
        </c:manualLayout>
      </c:layout>
      <c:pieChart>
        <c:varyColors val="1"/>
        <c:ser>
          <c:idx val="1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869-BE46-A17E-4F098727194A}"/>
              </c:ext>
            </c:extLst>
          </c:dPt>
          <c:dPt>
            <c:idx val="1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2869-BE46-A17E-4F098727194A}"/>
              </c:ext>
            </c:extLst>
          </c:dPt>
          <c:val>
            <c:numRef>
              <c:f>'[1]차트 데이터'!$B$4:$B$5</c:f>
              <c:numCache>
                <c:formatCode>General</c:formatCode>
                <c:ptCount val="2"/>
                <c:pt idx="0">
                  <c:v>0.81837727272727268</c:v>
                </c:pt>
                <c:pt idx="1">
                  <c:v>0.18162272727272727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869-BE46-A17E-4F098727194A}"/>
            </c:ext>
          </c:extLst>
        </c:ser>
        <c:ser>
          <c:idx val="0"/>
          <c:order val="1"/>
          <c:explosion val="1"/>
          <c:dPt>
            <c:idx val="0"/>
            <c:bubble3D val="0"/>
            <c:explosion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2869-BE46-A17E-4F098727194A}"/>
              </c:ext>
            </c:extLst>
          </c:dPt>
          <c:dPt>
            <c:idx val="1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2869-BE46-A17E-4F098727194A}"/>
              </c:ext>
            </c:extLst>
          </c:dPt>
          <c:val>
            <c:numRef>
              <c:f>'[1]차트 데이터'!$B$4:$B$5</c:f>
              <c:numCache>
                <c:formatCode>General</c:formatCode>
                <c:ptCount val="2"/>
                <c:pt idx="0">
                  <c:v>0.81837727272727268</c:v>
                </c:pt>
                <c:pt idx="1">
                  <c:v>0.18162272727272727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2869-BE46-A17E-4F09872719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6" Type="http://schemas.openxmlformats.org/officeDocument/2006/relationships/image" Target="../media/image5.jpg"/><Relationship Id="rId5" Type="http://schemas.openxmlformats.org/officeDocument/2006/relationships/image" Target="../media/image4.jpg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2346960</xdr:colOff>
      <xdr:row>10</xdr:row>
      <xdr:rowOff>0</xdr:rowOff>
    </xdr:to>
    <xdr:graphicFrame macro="">
      <xdr:nvGraphicFramePr>
        <xdr:cNvPr id="3" name="Graphique 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132081</xdr:colOff>
      <xdr:row>28</xdr:row>
      <xdr:rowOff>152400</xdr:rowOff>
    </xdr:from>
    <xdr:to>
      <xdr:col>1</xdr:col>
      <xdr:colOff>1857503</xdr:colOff>
      <xdr:row>42</xdr:row>
      <xdr:rowOff>314960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BB9E94-76EB-514C-AB32-C4154B3C0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081" y="9560560"/>
          <a:ext cx="2020062" cy="4897120"/>
        </a:xfrm>
        <a:prstGeom prst="rect">
          <a:avLst/>
        </a:prstGeom>
      </xdr:spPr>
    </xdr:pic>
    <xdr:clientData/>
  </xdr:twoCellAnchor>
  <xdr:twoCellAnchor editAs="oneCell">
    <xdr:from>
      <xdr:col>1</xdr:col>
      <xdr:colOff>1930907</xdr:colOff>
      <xdr:row>28</xdr:row>
      <xdr:rowOff>152400</xdr:rowOff>
    </xdr:from>
    <xdr:to>
      <xdr:col>2</xdr:col>
      <xdr:colOff>669607</xdr:colOff>
      <xdr:row>39</xdr:row>
      <xdr:rowOff>203200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F82E72D-61E8-DC44-B0D9-9D312240D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5547" y="9560560"/>
          <a:ext cx="1847660" cy="3718560"/>
        </a:xfrm>
        <a:prstGeom prst="rect">
          <a:avLst/>
        </a:prstGeom>
      </xdr:spPr>
    </xdr:pic>
    <xdr:clientData/>
  </xdr:twoCellAnchor>
  <xdr:twoCellAnchor editAs="oneCell">
    <xdr:from>
      <xdr:col>0</xdr:col>
      <xdr:colOff>108310</xdr:colOff>
      <xdr:row>42</xdr:row>
      <xdr:rowOff>101600</xdr:rowOff>
    </xdr:from>
    <xdr:to>
      <xdr:col>1</xdr:col>
      <xdr:colOff>2228204</xdr:colOff>
      <xdr:row>57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D4603D3-E778-854C-88AE-735CECE78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8310" y="14244320"/>
          <a:ext cx="2414534" cy="5232400"/>
        </a:xfrm>
        <a:prstGeom prst="rect">
          <a:avLst/>
        </a:prstGeom>
      </xdr:spPr>
    </xdr:pic>
    <xdr:clientData/>
  </xdr:twoCellAnchor>
  <xdr:twoCellAnchor editAs="oneCell">
    <xdr:from>
      <xdr:col>0</xdr:col>
      <xdr:colOff>268452</xdr:colOff>
      <xdr:row>52</xdr:row>
      <xdr:rowOff>50800</xdr:rowOff>
    </xdr:from>
    <xdr:to>
      <xdr:col>1</xdr:col>
      <xdr:colOff>2098039</xdr:colOff>
      <xdr:row>59</xdr:row>
      <xdr:rowOff>50800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4F1384A-E6FE-A240-BC84-F6A010DA9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68452" y="17749520"/>
          <a:ext cx="2124227" cy="2489200"/>
        </a:xfrm>
        <a:prstGeom prst="rect">
          <a:avLst/>
        </a:prstGeom>
      </xdr:spPr>
    </xdr:pic>
    <xdr:clientData/>
  </xdr:twoCellAnchor>
  <xdr:twoCellAnchor editAs="oneCell">
    <xdr:from>
      <xdr:col>1</xdr:col>
      <xdr:colOff>2187634</xdr:colOff>
      <xdr:row>40</xdr:row>
      <xdr:rowOff>213360</xdr:rowOff>
    </xdr:from>
    <xdr:to>
      <xdr:col>2</xdr:col>
      <xdr:colOff>1185271</xdr:colOff>
      <xdr:row>60</xdr:row>
      <xdr:rowOff>203200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81092518-9B5B-B043-B882-5CB5D5964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482274" y="13644880"/>
          <a:ext cx="2106597" cy="710184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552;&#51204;%20&#44288;&#47532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전 관리"/>
      <sheetName val="차트 데이터"/>
      <sheetName val="금전 관리1"/>
    </sheetNames>
    <sheetDataSet>
      <sheetData sheetId="0"/>
      <sheetData sheetId="1">
        <row r="4">
          <cell r="B4">
            <v>0.81837727272727268</v>
          </cell>
        </row>
        <row r="5">
          <cell r="B5">
            <v>0.18162272727272727</v>
          </cell>
        </row>
      </sheetData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épenses" displayName="Dépenses" ref="B19:C28" totalsRowShown="0" headerRowDxfId="3">
  <autoFilter ref="B19:C28" xr:uid="{00000000-0009-0000-0100-000002000000}"/>
  <tableColumns count="2">
    <tableColumn id="1" xr3:uid="{00000000-0010-0000-0100-000001000000}" name="사용 세부 내용"/>
    <tableColumn id="2" xr3:uid="{00000000-0010-0000-0100-000002000000}" name="금액" dataDxfId="2"/>
  </tableColumns>
  <tableStyleInfo name="TableBudget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venu" displayName="Revenu" ref="B13:C16" headerRowDxfId="1">
  <autoFilter ref="B13:C16" xr:uid="{00000000-0009-0000-0100-000001000000}"/>
  <tableColumns count="2">
    <tableColumn id="1" xr3:uid="{00000000-0010-0000-0000-000001000000}" name="지원금 내용" totalsRowLabel="Total"/>
    <tableColumn id="2" xr3:uid="{00000000-0010-0000-0000-000002000000}" name="금액" totalsRowFunction="sum" dataDxfId="0"/>
  </tableColumns>
  <tableStyleInfo name="TableBudge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Personal Budget">
      <a:dk1>
        <a:sysClr val="windowText" lastClr="000000"/>
      </a:dk1>
      <a:lt1>
        <a:sysClr val="window" lastClr="FFFFFF"/>
      </a:lt1>
      <a:dk2>
        <a:srgbClr val="282C27"/>
      </a:dk2>
      <a:lt2>
        <a:srgbClr val="EBEDE6"/>
      </a:lt2>
      <a:accent1>
        <a:srgbClr val="91BD30"/>
      </a:accent1>
      <a:accent2>
        <a:srgbClr val="EB6982"/>
      </a:accent2>
      <a:accent3>
        <a:srgbClr val="40B0C2"/>
      </a:accent3>
      <a:accent4>
        <a:srgbClr val="E6C73D"/>
      </a:accent4>
      <a:accent5>
        <a:srgbClr val="A68C75"/>
      </a:accent5>
      <a:accent6>
        <a:srgbClr val="A64F8F"/>
      </a:accent6>
      <a:hlink>
        <a:srgbClr val="40B0C2"/>
      </a:hlink>
      <a:folHlink>
        <a:srgbClr val="A64F8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F34"/>
  <sheetViews>
    <sheetView showGridLines="0" tabSelected="1" zoomScale="125" zoomScaleNormal="125" workbookViewId="0">
      <selection activeCell="G54" sqref="G54"/>
    </sheetView>
  </sheetViews>
  <sheetFormatPr baseColWidth="10" defaultColWidth="8.7109375" defaultRowHeight="28.5" customHeight="1"/>
  <cols>
    <col min="1" max="1" width="3.28515625" customWidth="1"/>
    <col min="2" max="2" width="35" customWidth="1"/>
    <col min="3" max="3" width="20.28515625" customWidth="1"/>
    <col min="4" max="4" width="9" customWidth="1"/>
  </cols>
  <sheetData>
    <row r="1" spans="2:6" ht="38" customHeight="1">
      <c r="B1" s="8" t="s">
        <v>13</v>
      </c>
      <c r="C1" s="1"/>
    </row>
    <row r="2" spans="2:6" ht="94" customHeight="1">
      <c r="B2" s="7"/>
      <c r="C2" s="9" t="s">
        <v>4</v>
      </c>
    </row>
    <row r="3" spans="2:6" ht="26" customHeight="1">
      <c r="B3" s="2"/>
      <c r="C3" s="27" t="s">
        <v>1</v>
      </c>
    </row>
    <row r="4" spans="2:6" ht="15" customHeight="1">
      <c r="C4" s="23">
        <f>SUM([1]!Income[금액])</f>
        <v>2200000</v>
      </c>
    </row>
    <row r="5" spans="2:6" ht="14" customHeight="1">
      <c r="C5" s="26" t="s">
        <v>20</v>
      </c>
    </row>
    <row r="6" spans="2:6" ht="20.5" customHeight="1">
      <c r="C6" s="23">
        <f>SUM([1]!Expenses[금액])</f>
        <v>399570</v>
      </c>
    </row>
    <row r="7" spans="2:6" ht="2" customHeight="1">
      <c r="C7" s="10"/>
    </row>
    <row r="8" spans="2:6" ht="18" customHeight="1">
      <c r="C8" s="25" t="s">
        <v>21</v>
      </c>
    </row>
    <row r="9" spans="2:6" ht="20.5" customHeight="1">
      <c r="C9" s="23">
        <f>SUM([1]!Savings[금액])</f>
        <v>1800430</v>
      </c>
    </row>
    <row r="10" spans="2:6" ht="18" customHeight="1">
      <c r="C10" s="25" t="s">
        <v>19</v>
      </c>
    </row>
    <row r="11" spans="2:6" ht="16" customHeight="1">
      <c r="B11" s="22">
        <v>0.18</v>
      </c>
      <c r="C11" s="24">
        <v>0</v>
      </c>
    </row>
    <row r="12" spans="2:6" ht="97" customHeight="1">
      <c r="B12" s="9" t="s">
        <v>1</v>
      </c>
      <c r="E12" t="s">
        <v>10</v>
      </c>
      <c r="F12" t="s">
        <v>18</v>
      </c>
    </row>
    <row r="13" spans="2:6" ht="18" customHeight="1">
      <c r="B13" s="11" t="s">
        <v>5</v>
      </c>
      <c r="C13" s="11" t="s">
        <v>6</v>
      </c>
    </row>
    <row r="14" spans="2:6" ht="17" customHeight="1">
      <c r="B14" s="12" t="s">
        <v>2</v>
      </c>
      <c r="C14" s="13">
        <v>0</v>
      </c>
    </row>
    <row r="15" spans="2:6" ht="16" customHeight="1">
      <c r="B15" s="20" t="s">
        <v>14</v>
      </c>
      <c r="C15" s="13">
        <v>220000</v>
      </c>
    </row>
    <row r="16" spans="2:6" ht="25" customHeight="1">
      <c r="C16" s="5"/>
    </row>
    <row r="17" spans="2:3" ht="25" customHeight="1">
      <c r="C17" s="3"/>
    </row>
    <row r="18" spans="2:3" ht="25" customHeight="1">
      <c r="B18" s="9" t="s">
        <v>3</v>
      </c>
    </row>
    <row r="19" spans="2:3" ht="19" customHeight="1">
      <c r="B19" s="14" t="s">
        <v>7</v>
      </c>
      <c r="C19" s="14" t="s">
        <v>6</v>
      </c>
    </row>
    <row r="20" spans="2:3" ht="16" customHeight="1">
      <c r="B20" s="21" t="s">
        <v>16</v>
      </c>
      <c r="C20" s="13">
        <v>5170</v>
      </c>
    </row>
    <row r="21" spans="2:3" ht="17" customHeight="1">
      <c r="B21" s="18" t="s">
        <v>11</v>
      </c>
      <c r="C21" s="13">
        <v>24000</v>
      </c>
    </row>
    <row r="22" spans="2:3" ht="16" customHeight="1">
      <c r="B22" s="18" t="s">
        <v>12</v>
      </c>
      <c r="C22" s="13">
        <v>39000</v>
      </c>
    </row>
    <row r="23" spans="2:3" ht="16" customHeight="1">
      <c r="B23" s="19" t="s">
        <v>17</v>
      </c>
      <c r="C23" s="13">
        <v>31400</v>
      </c>
    </row>
    <row r="24" spans="2:3" ht="16" customHeight="1">
      <c r="B24" s="19" t="s">
        <v>15</v>
      </c>
      <c r="C24" s="13">
        <v>300000</v>
      </c>
    </row>
    <row r="25" spans="2:3" ht="16" customHeight="1">
      <c r="B25" s="12"/>
      <c r="C25" s="13"/>
    </row>
    <row r="26" spans="2:3" ht="16" customHeight="1">
      <c r="B26" s="12"/>
      <c r="C26" s="15"/>
    </row>
    <row r="27" spans="2:3" ht="88" customHeight="1">
      <c r="B27" s="17" t="s">
        <v>9</v>
      </c>
      <c r="C27" s="16"/>
    </row>
    <row r="28" spans="2:3" ht="14" customHeight="1">
      <c r="B28" s="17" t="s">
        <v>8</v>
      </c>
      <c r="C28" s="16"/>
    </row>
    <row r="29" spans="2:3" ht="25" customHeight="1">
      <c r="B29" s="17"/>
      <c r="C29" s="4"/>
    </row>
    <row r="30" spans="2:3" ht="25" customHeight="1"/>
    <row r="31" spans="2:3" ht="25" customHeight="1"/>
    <row r="32" spans="2:3" ht="25" customHeight="1"/>
    <row r="33" ht="25" customHeight="1"/>
    <row r="34" ht="25" customHeight="1"/>
  </sheetData>
  <phoneticPr fontId="6"/>
  <printOptions horizontalCentered="1"/>
  <pageMargins left="0.7" right="0.7" top="0.75" bottom="0.75" header="0.3" footer="0.3"/>
  <pageSetup paperSize="9" scale="82" fitToHeight="0" orientation="portrait" horizontalDpi="4294967293" r:id="rId1"/>
  <headerFooter differentFirst="1">
    <oddFooter>&amp;CPage &amp;P of &amp;N</oddFooter>
  </headerFooter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F4C2F34F-6D13-9D4E-86F7-B6320B2A9262}">
            <xm:f>'[금전 관리1]차트 데이터'!#REF!</xm:f>
            <x14:dxf>
              <font>
                <color rgb="FFFF0000"/>
              </font>
            </x14:dxf>
          </x14:cfRule>
          <xm:sqref>C11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</sheetPr>
  <dimension ref="B2:B6"/>
  <sheetViews>
    <sheetView showGridLines="0" zoomScale="125" zoomScaleNormal="125" workbookViewId="0"/>
  </sheetViews>
  <sheetFormatPr baseColWidth="10" defaultColWidth="8.7109375" defaultRowHeight="15"/>
  <cols>
    <col min="1" max="1" width="1.7109375" customWidth="1"/>
  </cols>
  <sheetData>
    <row r="2" spans="2:2">
      <c r="B2" t="s">
        <v>0</v>
      </c>
    </row>
    <row r="4" spans="2:2">
      <c r="B4" s="6">
        <f>MIN(1-B5,1)</f>
        <v>0.81837727272727268</v>
      </c>
    </row>
    <row r="5" spans="2:2">
      <c r="B5" s="6">
        <f>MIN(Dépenses_Mensuelles_Totales/Revenu_Mensuel_Total,1)</f>
        <v>0.18162272727272727</v>
      </c>
    </row>
    <row r="6" spans="2:2">
      <c r="B6" t="b">
        <f>(Dépenses_Mensuelles_Totales/Revenu_Mensuel_Total)&gt;1</f>
        <v>0</v>
      </c>
    </row>
  </sheetData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6</vt:i4>
      </vt:variant>
    </vt:vector>
  </HeadingPairs>
  <TitlesOfParts>
    <vt:vector size="8" baseType="lpstr">
      <vt:lpstr>Gérer mon argent</vt:lpstr>
      <vt:lpstr>Données du graphique</vt:lpstr>
      <vt:lpstr>Dépenses_Mensuelles_Totales</vt:lpstr>
      <vt:lpstr>Épargne_Mensuelle_Totale</vt:lpstr>
      <vt:lpstr>Revenu_Mensuel_Total</vt:lpstr>
      <vt:lpstr>Total_Monthly_Expenses</vt:lpstr>
      <vt:lpstr>Total_Monthly_Income</vt:lpstr>
      <vt:lpstr>Total_Monthly_Savings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최민서</dc:creator>
  <cp:lastModifiedBy>최민서</cp:lastModifiedBy>
  <cp:lastPrinted>2019-03-02T04:51:52Z</cp:lastPrinted>
  <dcterms:created xsi:type="dcterms:W3CDTF">2014-09-09T12:22:13Z</dcterms:created>
  <dcterms:modified xsi:type="dcterms:W3CDTF">2019-03-05T00:07:15Z</dcterms:modified>
</cp:coreProperties>
</file>