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84" windowWidth="22056" windowHeight="9264" tabRatio="640" activeTab="1"/>
  </bookViews>
  <sheets>
    <sheet name="2018_01" sheetId="1" r:id="rId1"/>
    <sheet name="2018_02" sheetId="3" r:id="rId2"/>
  </sheets>
  <calcPr calcId="1445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H32" i="3" l="1"/>
  <c r="G32" i="3"/>
  <c r="K5" i="3"/>
  <c r="K6" i="3" s="1"/>
  <c r="K8" i="3" s="1"/>
  <c r="K9" i="3" s="1"/>
  <c r="K10" i="3" s="1"/>
  <c r="K11" i="3" s="1"/>
  <c r="K12" i="3" s="1"/>
  <c r="K13" i="3" s="1"/>
  <c r="K14" i="3" s="1"/>
  <c r="K15" i="3" s="1"/>
  <c r="K32" i="3" l="1"/>
  <c r="K33" i="3" s="1"/>
  <c r="G32" i="1"/>
  <c r="H32" i="1"/>
  <c r="K5" i="1" l="1"/>
  <c r="K6" i="1" s="1"/>
  <c r="K8" i="1" s="1"/>
  <c r="K9" i="1" s="1"/>
  <c r="K10" i="1" s="1"/>
  <c r="K11" i="1" s="1"/>
  <c r="K12" i="1" s="1"/>
  <c r="K13" i="1" s="1"/>
  <c r="K14" i="1" s="1"/>
  <c r="K15" i="1" s="1"/>
  <c r="K16" i="1" s="1"/>
  <c r="K17" i="1" s="1"/>
  <c r="K18" i="1" s="1"/>
  <c r="K32" i="1"/>
  <c r="K33" i="1" s="1"/>
</calcChain>
</file>

<file path=xl/sharedStrings.xml><?xml version="1.0" encoding="utf-8"?>
<sst xmlns="http://schemas.openxmlformats.org/spreadsheetml/2006/main" count="89" uniqueCount="52">
  <si>
    <t>담당 : 송현실 권사(농협 302-1242-5626-71)</t>
    <phoneticPr fontId="3" type="noConversion"/>
  </si>
  <si>
    <t>일자</t>
    <phoneticPr fontId="3" type="noConversion"/>
  </si>
  <si>
    <t>단가</t>
    <phoneticPr fontId="3" type="noConversion"/>
  </si>
  <si>
    <t>인원/수량</t>
    <phoneticPr fontId="3" type="noConversion"/>
  </si>
  <si>
    <t>지출</t>
    <phoneticPr fontId="3" type="noConversion"/>
  </si>
  <si>
    <t>수입</t>
    <phoneticPr fontId="3" type="noConversion"/>
  </si>
  <si>
    <t>증빙</t>
    <phoneticPr fontId="3" type="noConversion"/>
  </si>
  <si>
    <t>메모</t>
    <phoneticPr fontId="3" type="noConversion"/>
  </si>
  <si>
    <t>금액</t>
    <phoneticPr fontId="3" type="noConversion"/>
  </si>
  <si>
    <t>o</t>
    <phoneticPr fontId="3" type="noConversion"/>
  </si>
  <si>
    <t>소계</t>
    <phoneticPr fontId="3" type="noConversion"/>
  </si>
  <si>
    <t>잔액</t>
    <phoneticPr fontId="3" type="noConversion"/>
  </si>
  <si>
    <t>항목</t>
    <phoneticPr fontId="3" type="noConversion"/>
  </si>
  <si>
    <t>2019년 포이에마 초등부 1월 정산</t>
  </si>
  <si>
    <t>1월2일</t>
    <phoneticPr fontId="3" type="noConversion"/>
  </si>
  <si>
    <t>1월13일</t>
    <phoneticPr fontId="3" type="noConversion"/>
  </si>
  <si>
    <t>티라미슈과자</t>
    <phoneticPr fontId="3" type="noConversion"/>
  </si>
  <si>
    <t>1월14일</t>
    <phoneticPr fontId="3" type="noConversion"/>
  </si>
  <si>
    <t>핫도그</t>
    <phoneticPr fontId="3" type="noConversion"/>
  </si>
  <si>
    <t>12월27일</t>
    <phoneticPr fontId="3" type="noConversion"/>
  </si>
  <si>
    <t>2019 초등부 교재비</t>
    <phoneticPr fontId="3" type="noConversion"/>
  </si>
  <si>
    <t>1월15일</t>
    <phoneticPr fontId="3" type="noConversion"/>
  </si>
  <si>
    <t>M&amp;M 초콜릿</t>
    <phoneticPr fontId="3" type="noConversion"/>
  </si>
  <si>
    <t>1월18일</t>
    <phoneticPr fontId="3" type="noConversion"/>
  </si>
  <si>
    <t>카프리썬(음료수)</t>
    <phoneticPr fontId="3" type="noConversion"/>
  </si>
  <si>
    <t>1월19일</t>
    <phoneticPr fontId="3" type="noConversion"/>
  </si>
  <si>
    <t>사탕</t>
    <phoneticPr fontId="3" type="noConversion"/>
  </si>
  <si>
    <t>야쿠르트</t>
    <phoneticPr fontId="3" type="noConversion"/>
  </si>
  <si>
    <t>1월22일</t>
    <phoneticPr fontId="3" type="noConversion"/>
  </si>
  <si>
    <t>샌드위치(간식)</t>
    <phoneticPr fontId="3" type="noConversion"/>
  </si>
  <si>
    <t>1월23일</t>
    <phoneticPr fontId="3" type="noConversion"/>
  </si>
  <si>
    <t>생일케이크</t>
    <phoneticPr fontId="3" type="noConversion"/>
  </si>
  <si>
    <t>1월24일</t>
    <phoneticPr fontId="3" type="noConversion"/>
  </si>
  <si>
    <t>과자</t>
    <phoneticPr fontId="3" type="noConversion"/>
  </si>
  <si>
    <t>생일선물</t>
    <phoneticPr fontId="3" type="noConversion"/>
  </si>
  <si>
    <t>2019년 포이에마 초등부 2월 정산</t>
    <phoneticPr fontId="3" type="noConversion"/>
  </si>
  <si>
    <t>2월1일</t>
    <phoneticPr fontId="3" type="noConversion"/>
  </si>
  <si>
    <t>2월 초등부 예산</t>
    <phoneticPr fontId="3" type="noConversion"/>
  </si>
  <si>
    <t>수련회 예산</t>
    <phoneticPr fontId="3" type="noConversion"/>
  </si>
  <si>
    <t>1월24일</t>
    <phoneticPr fontId="3" type="noConversion"/>
  </si>
  <si>
    <t>초코볼 간식</t>
    <phoneticPr fontId="3" type="noConversion"/>
  </si>
  <si>
    <t>2월8일</t>
    <phoneticPr fontId="3" type="noConversion"/>
  </si>
  <si>
    <t>초코렛타 과자</t>
    <phoneticPr fontId="3" type="noConversion"/>
  </si>
  <si>
    <t>음료수</t>
    <phoneticPr fontId="3" type="noConversion"/>
  </si>
  <si>
    <t>음료수(워터젤리)</t>
    <phoneticPr fontId="3" type="noConversion"/>
  </si>
  <si>
    <t>2월 생일 선물(5명)</t>
    <phoneticPr fontId="3" type="noConversion"/>
  </si>
  <si>
    <t>2월14일</t>
    <phoneticPr fontId="3" type="noConversion"/>
  </si>
  <si>
    <t>2월20일</t>
    <phoneticPr fontId="3" type="noConversion"/>
  </si>
  <si>
    <t>생일 케이크, 파니니</t>
    <phoneticPr fontId="3" type="noConversion"/>
  </si>
  <si>
    <t>2월28일</t>
    <phoneticPr fontId="3" type="noConversion"/>
  </si>
  <si>
    <t>키즈플러스 요쿠르트</t>
    <phoneticPr fontId="3" type="noConversion"/>
  </si>
  <si>
    <t>수련회 예산 반납(재정부)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</si>
</sst>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2" formatCode="_-&quot;₩&quot;* #,##0_-;\-&quot;₩&quot;* #,##0_-;_-&quot;₩&quot;* &quot;-&quot;_-;_-@_-"/>
    <numFmt numFmtId="41" formatCode="_-* #,##0_-;\-* #,##0_-;_-* &quot;-&quot;_-;_-@_-"/>
    <numFmt numFmtId="176" formatCode="&quot;₩&quot;#,##0_);[Red]\(&quot;₩&quot;#,##0\)"/>
    <numFmt numFmtId="177" formatCode="mm&quot;월&quot;\ dd&quot;일&quot;"/>
    <numFmt numFmtId="178" formatCode="#,##0_);[Red]\(#,##0\)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28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</cellStyleXfs>
  <cellXfs count="68">
    <xf numFmtId="0" fontId="0" fillId="0" borderId="0" xfId="0">
      <alignment vertical="center"/>
    </xf>
    <xf numFmtId="0" fontId="0" fillId="0" borderId="3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2" fontId="4" fillId="0" borderId="5" xfId="2" applyFont="1" applyBorder="1" applyAlignment="1">
      <alignment horizontal="center" vertical="center"/>
    </xf>
    <xf numFmtId="42" fontId="4" fillId="0" borderId="4" xfId="2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2" fontId="0" fillId="0" borderId="10" xfId="2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77" fontId="0" fillId="0" borderId="14" xfId="0" applyNumberFormat="1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42" fontId="0" fillId="0" borderId="14" xfId="2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3" fontId="0" fillId="0" borderId="17" xfId="0" applyNumberFormat="1" applyBorder="1">
      <alignment vertical="center"/>
    </xf>
    <xf numFmtId="3" fontId="0" fillId="0" borderId="17" xfId="0" applyNumberFormat="1" applyBorder="1" applyAlignment="1">
      <alignment horizontal="center" vertical="center"/>
    </xf>
    <xf numFmtId="3" fontId="0" fillId="0" borderId="18" xfId="0" applyNumberFormat="1" applyBorder="1" applyAlignment="1">
      <alignment horizontal="center" vertical="center"/>
    </xf>
    <xf numFmtId="3" fontId="6" fillId="0" borderId="18" xfId="0" applyNumberFormat="1" applyFont="1" applyBorder="1">
      <alignment vertical="center"/>
    </xf>
    <xf numFmtId="177" fontId="0" fillId="0" borderId="10" xfId="0" applyNumberFormat="1" applyBorder="1" applyAlignment="1">
      <alignment horizontal="center" vertical="center"/>
    </xf>
    <xf numFmtId="0" fontId="0" fillId="0" borderId="10" xfId="2" applyNumberFormat="1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177" fontId="0" fillId="0" borderId="9" xfId="0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176" fontId="0" fillId="0" borderId="9" xfId="2" applyNumberFormat="1" applyFont="1" applyBorder="1" applyAlignment="1">
      <alignment horizontal="center" vertical="center"/>
    </xf>
    <xf numFmtId="0" fontId="0" fillId="0" borderId="9" xfId="2" applyNumberFormat="1" applyFont="1" applyBorder="1" applyAlignment="1">
      <alignment horizontal="center" vertical="center"/>
    </xf>
    <xf numFmtId="3" fontId="0" fillId="0" borderId="21" xfId="0" applyNumberFormat="1" applyBorder="1" applyAlignment="1">
      <alignment horizontal="center" vertical="center"/>
    </xf>
    <xf numFmtId="0" fontId="0" fillId="0" borderId="9" xfId="0" applyBorder="1" applyAlignment="1"/>
    <xf numFmtId="0" fontId="0" fillId="0" borderId="9" xfId="0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3" fontId="0" fillId="0" borderId="9" xfId="0" applyNumberForma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>
      <alignment vertical="center"/>
    </xf>
    <xf numFmtId="3" fontId="0" fillId="0" borderId="24" xfId="0" applyNumberFormat="1" applyBorder="1">
      <alignment vertical="center"/>
    </xf>
    <xf numFmtId="3" fontId="0" fillId="0" borderId="24" xfId="0" applyNumberFormat="1" applyBorder="1" applyAlignment="1">
      <alignment horizontal="center" vertical="center"/>
    </xf>
    <xf numFmtId="3" fontId="0" fillId="0" borderId="25" xfId="0" applyNumberFormat="1" applyBorder="1">
      <alignment vertical="center"/>
    </xf>
    <xf numFmtId="0" fontId="0" fillId="0" borderId="0" xfId="0" applyAlignment="1">
      <alignment horizontal="center" vertical="center"/>
    </xf>
    <xf numFmtId="0" fontId="0" fillId="0" borderId="27" xfId="0" applyNumberFormat="1" applyBorder="1" applyAlignment="1">
      <alignment horizontal="center" vertical="center"/>
    </xf>
    <xf numFmtId="178" fontId="4" fillId="0" borderId="4" xfId="2" applyNumberFormat="1" applyFont="1" applyBorder="1" applyAlignment="1">
      <alignment horizontal="center" vertical="center"/>
    </xf>
    <xf numFmtId="178" fontId="4" fillId="0" borderId="6" xfId="2" applyNumberFormat="1" applyFont="1" applyBorder="1" applyAlignment="1">
      <alignment horizontal="center" vertical="center"/>
    </xf>
    <xf numFmtId="178" fontId="0" fillId="0" borderId="24" xfId="2" applyNumberFormat="1" applyFont="1" applyBorder="1" applyAlignment="1">
      <alignment horizontal="right" vertical="center"/>
    </xf>
    <xf numFmtId="178" fontId="0" fillId="0" borderId="25" xfId="2" applyNumberFormat="1" applyFont="1" applyBorder="1" applyAlignment="1">
      <alignment horizontal="right" vertical="center"/>
    </xf>
    <xf numFmtId="178" fontId="0" fillId="0" borderId="0" xfId="0" applyNumberFormat="1">
      <alignment vertical="center"/>
    </xf>
    <xf numFmtId="178" fontId="0" fillId="0" borderId="11" xfId="2" applyNumberFormat="1" applyFont="1" applyBorder="1" applyAlignment="1">
      <alignment horizontal="right" vertical="center"/>
    </xf>
    <xf numFmtId="178" fontId="0" fillId="0" borderId="9" xfId="0" applyNumberFormat="1" applyBorder="1" applyAlignment="1">
      <alignment horizontal="right" vertical="center"/>
    </xf>
    <xf numFmtId="178" fontId="0" fillId="0" borderId="18" xfId="0" applyNumberFormat="1" applyBorder="1" applyAlignment="1">
      <alignment horizontal="right" vertical="center"/>
    </xf>
    <xf numFmtId="178" fontId="0" fillId="0" borderId="21" xfId="2" applyNumberFormat="1" applyFont="1" applyBorder="1" applyAlignment="1">
      <alignment horizontal="right"/>
    </xf>
    <xf numFmtId="178" fontId="0" fillId="0" borderId="21" xfId="1" applyNumberFormat="1" applyFont="1" applyBorder="1" applyAlignment="1">
      <alignment horizontal="right"/>
    </xf>
    <xf numFmtId="178" fontId="0" fillId="0" borderId="10" xfId="2" applyNumberFormat="1" applyFont="1" applyBorder="1" applyAlignment="1">
      <alignment horizontal="right" vertical="center"/>
    </xf>
    <xf numFmtId="178" fontId="0" fillId="0" borderId="15" xfId="2" applyNumberFormat="1" applyFont="1" applyBorder="1" applyAlignment="1">
      <alignment horizontal="right" vertical="center"/>
    </xf>
    <xf numFmtId="178" fontId="0" fillId="0" borderId="17" xfId="0" applyNumberFormat="1" applyBorder="1" applyAlignment="1">
      <alignment horizontal="right" vertical="center"/>
    </xf>
    <xf numFmtId="178" fontId="0" fillId="0" borderId="9" xfId="2" applyNumberFormat="1" applyFont="1" applyBorder="1" applyAlignment="1">
      <alignment horizontal="right" vertical="center"/>
    </xf>
    <xf numFmtId="178" fontId="0" fillId="0" borderId="9" xfId="1" applyNumberFormat="1" applyFont="1" applyBorder="1" applyAlignment="1">
      <alignment horizontal="right" vertical="center"/>
    </xf>
    <xf numFmtId="178" fontId="0" fillId="0" borderId="9" xfId="1" applyNumberFormat="1" applyFont="1" applyBorder="1" applyAlignment="1">
      <alignment horizontal="right"/>
    </xf>
    <xf numFmtId="38" fontId="4" fillId="0" borderId="7" xfId="0" applyNumberFormat="1" applyFont="1" applyBorder="1" applyAlignment="1">
      <alignment horizontal="center" vertical="center"/>
    </xf>
    <xf numFmtId="38" fontId="0" fillId="0" borderId="12" xfId="0" applyNumberFormat="1" applyBorder="1" applyAlignment="1">
      <alignment horizontal="right" vertical="center"/>
    </xf>
    <xf numFmtId="38" fontId="0" fillId="0" borderId="19" xfId="0" applyNumberFormat="1" applyBorder="1" applyAlignment="1">
      <alignment horizontal="right" vertical="center"/>
    </xf>
    <xf numFmtId="38" fontId="0" fillId="0" borderId="20" xfId="0" applyNumberFormat="1" applyBorder="1" applyAlignment="1">
      <alignment horizontal="right" vertical="center"/>
    </xf>
    <xf numFmtId="38" fontId="0" fillId="0" borderId="26" xfId="0" applyNumberFormat="1" applyBorder="1" applyAlignment="1">
      <alignment horizontal="right" vertical="center"/>
    </xf>
    <xf numFmtId="38" fontId="0" fillId="2" borderId="27" xfId="3" applyNumberFormat="1" applyFont="1" applyBorder="1" applyAlignment="1">
      <alignment horizontal="right" vertical="center"/>
    </xf>
    <xf numFmtId="38" fontId="0" fillId="0" borderId="0" xfId="0" applyNumberFormat="1">
      <alignment vertical="center"/>
    </xf>
    <xf numFmtId="0" fontId="2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</cellXfs>
  <cellStyles count="4">
    <cellStyle name="메모" xfId="3" builtinId="10"/>
    <cellStyle name="쉼표 [0]" xfId="1" builtinId="6"/>
    <cellStyle name="통화 [0]" xfId="2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workbookViewId="0">
      <selection activeCell="M11" sqref="M11"/>
    </sheetView>
  </sheetViews>
  <sheetFormatPr defaultRowHeight="17.399999999999999" x14ac:dyDescent="0.4"/>
  <cols>
    <col min="1" max="1" width="1.69921875" customWidth="1"/>
    <col min="2" max="2" width="3.296875" bestFit="1" customWidth="1"/>
    <col min="3" max="3" width="9.59765625" bestFit="1" customWidth="1"/>
    <col min="4" max="4" width="21.69921875" bestFit="1" customWidth="1"/>
    <col min="5" max="5" width="7.09765625" bestFit="1" customWidth="1"/>
    <col min="6" max="6" width="12.09765625" bestFit="1" customWidth="1"/>
    <col min="7" max="8" width="10.59765625" style="47" bestFit="1" customWidth="1"/>
    <col min="9" max="10" width="5.3984375" bestFit="1" customWidth="1"/>
    <col min="11" max="11" width="10.59765625" style="65" bestFit="1" customWidth="1"/>
    <col min="12" max="12" width="1.69921875" customWidth="1"/>
  </cols>
  <sheetData>
    <row r="2" spans="2:11" ht="25.2" x14ac:dyDescent="0.4">
      <c r="B2" s="66" t="s">
        <v>13</v>
      </c>
      <c r="C2" s="66"/>
      <c r="D2" s="66"/>
      <c r="E2" s="66"/>
      <c r="F2" s="66"/>
      <c r="G2" s="66"/>
      <c r="H2" s="66"/>
      <c r="I2" s="66"/>
      <c r="J2" s="66"/>
      <c r="K2" s="66"/>
    </row>
    <row r="3" spans="2:11" ht="19.8" thickBot="1" x14ac:dyDescent="0.45">
      <c r="B3" s="67" t="s">
        <v>0</v>
      </c>
      <c r="C3" s="67"/>
      <c r="D3" s="67"/>
      <c r="E3" s="67"/>
      <c r="F3" s="67"/>
      <c r="G3" s="67"/>
      <c r="H3" s="67"/>
      <c r="I3" s="67"/>
      <c r="J3" s="67"/>
      <c r="K3" s="67"/>
    </row>
    <row r="4" spans="2:11" ht="19.2" x14ac:dyDescent="0.4">
      <c r="B4" s="1"/>
      <c r="C4" s="2" t="s">
        <v>1</v>
      </c>
      <c r="D4" s="2" t="s">
        <v>12</v>
      </c>
      <c r="E4" s="3" t="s">
        <v>2</v>
      </c>
      <c r="F4" s="4" t="s">
        <v>3</v>
      </c>
      <c r="G4" s="43" t="s">
        <v>4</v>
      </c>
      <c r="H4" s="44" t="s">
        <v>5</v>
      </c>
      <c r="I4" s="5" t="s">
        <v>6</v>
      </c>
      <c r="J4" s="5" t="s">
        <v>7</v>
      </c>
      <c r="K4" s="59" t="s">
        <v>8</v>
      </c>
    </row>
    <row r="5" spans="2:11" x14ac:dyDescent="0.4">
      <c r="B5" s="6"/>
      <c r="C5" s="7" t="s">
        <v>14</v>
      </c>
      <c r="D5" s="8"/>
      <c r="E5" s="9"/>
      <c r="F5" s="9"/>
      <c r="G5" s="53"/>
      <c r="H5" s="48">
        <v>480000</v>
      </c>
      <c r="I5" s="10"/>
      <c r="J5" s="10"/>
      <c r="K5" s="60">
        <f>H5-G5</f>
        <v>480000</v>
      </c>
    </row>
    <row r="6" spans="2:11" x14ac:dyDescent="0.4">
      <c r="B6" s="11"/>
      <c r="C6" s="12" t="s">
        <v>15</v>
      </c>
      <c r="D6" s="13"/>
      <c r="E6" s="14"/>
      <c r="F6" s="14"/>
      <c r="G6" s="54"/>
      <c r="H6" s="49">
        <v>480000</v>
      </c>
      <c r="I6" s="15"/>
      <c r="J6" s="16"/>
      <c r="K6" s="60">
        <f>K5+H6-G6</f>
        <v>960000</v>
      </c>
    </row>
    <row r="7" spans="2:11" ht="18" thickBot="1" x14ac:dyDescent="0.45">
      <c r="B7" s="17"/>
      <c r="C7" s="18"/>
      <c r="D7" s="18"/>
      <c r="E7" s="19"/>
      <c r="F7" s="20"/>
      <c r="G7" s="55"/>
      <c r="H7" s="50"/>
      <c r="I7" s="21"/>
      <c r="J7" s="22"/>
      <c r="K7" s="61"/>
    </row>
    <row r="8" spans="2:11" ht="18" thickTop="1" x14ac:dyDescent="0.4">
      <c r="B8" s="6">
        <v>1</v>
      </c>
      <c r="C8" s="23" t="s">
        <v>14</v>
      </c>
      <c r="D8" s="8" t="s">
        <v>16</v>
      </c>
      <c r="E8" s="9"/>
      <c r="F8" s="24"/>
      <c r="G8" s="53">
        <v>65000</v>
      </c>
      <c r="H8" s="48"/>
      <c r="I8" s="10" t="s">
        <v>9</v>
      </c>
      <c r="J8" s="25"/>
      <c r="K8" s="62">
        <f>K6+H8-G8</f>
        <v>895000</v>
      </c>
    </row>
    <row r="9" spans="2:11" x14ac:dyDescent="0.4">
      <c r="B9" s="6">
        <v>2</v>
      </c>
      <c r="C9" s="26" t="s">
        <v>17</v>
      </c>
      <c r="D9" s="8" t="s">
        <v>18</v>
      </c>
      <c r="E9" s="9"/>
      <c r="F9" s="9"/>
      <c r="G9" s="53">
        <v>115000</v>
      </c>
      <c r="H9" s="48"/>
      <c r="I9" s="10" t="s">
        <v>9</v>
      </c>
      <c r="J9" s="27"/>
      <c r="K9" s="60">
        <f t="shared" ref="K9:K18" si="0">K8+H9-G9</f>
        <v>780000</v>
      </c>
    </row>
    <row r="10" spans="2:11" x14ac:dyDescent="0.4">
      <c r="B10" s="6">
        <v>3</v>
      </c>
      <c r="C10" s="7" t="s">
        <v>19</v>
      </c>
      <c r="D10" s="8" t="s">
        <v>20</v>
      </c>
      <c r="E10" s="28"/>
      <c r="F10" s="29"/>
      <c r="G10" s="56">
        <v>456840</v>
      </c>
      <c r="H10" s="51"/>
      <c r="I10" s="30" t="s">
        <v>9</v>
      </c>
      <c r="J10" s="31"/>
      <c r="K10" s="60">
        <f t="shared" si="0"/>
        <v>323160</v>
      </c>
    </row>
    <row r="11" spans="2:11" x14ac:dyDescent="0.4">
      <c r="B11" s="6">
        <v>4</v>
      </c>
      <c r="C11" s="7" t="s">
        <v>21</v>
      </c>
      <c r="D11" s="8" t="s">
        <v>22</v>
      </c>
      <c r="E11" s="28"/>
      <c r="F11" s="29"/>
      <c r="G11" s="56">
        <v>54450</v>
      </c>
      <c r="H11" s="51"/>
      <c r="I11" s="30" t="s">
        <v>9</v>
      </c>
      <c r="J11" s="31"/>
      <c r="K11" s="60">
        <f t="shared" si="0"/>
        <v>268710</v>
      </c>
    </row>
    <row r="12" spans="2:11" x14ac:dyDescent="0.4">
      <c r="B12" s="6">
        <v>5</v>
      </c>
      <c r="C12" s="7" t="s">
        <v>23</v>
      </c>
      <c r="D12" s="32" t="s">
        <v>24</v>
      </c>
      <c r="E12" s="33"/>
      <c r="F12" s="34"/>
      <c r="G12" s="57">
        <v>29400</v>
      </c>
      <c r="H12" s="52"/>
      <c r="I12" s="30" t="s">
        <v>9</v>
      </c>
      <c r="J12" s="31"/>
      <c r="K12" s="60">
        <f t="shared" si="0"/>
        <v>239310</v>
      </c>
    </row>
    <row r="13" spans="2:11" x14ac:dyDescent="0.4">
      <c r="B13" s="6">
        <v>6</v>
      </c>
      <c r="C13" s="7" t="s">
        <v>25</v>
      </c>
      <c r="D13" s="32" t="s">
        <v>26</v>
      </c>
      <c r="E13" s="33"/>
      <c r="F13" s="34"/>
      <c r="G13" s="58">
        <v>16490</v>
      </c>
      <c r="H13" s="52"/>
      <c r="I13" s="30" t="s">
        <v>9</v>
      </c>
      <c r="J13" s="32"/>
      <c r="K13" s="60">
        <f t="shared" si="0"/>
        <v>222820</v>
      </c>
    </row>
    <row r="14" spans="2:11" x14ac:dyDescent="0.4">
      <c r="B14" s="6">
        <v>7</v>
      </c>
      <c r="C14" s="7" t="s">
        <v>23</v>
      </c>
      <c r="D14" s="32" t="s">
        <v>27</v>
      </c>
      <c r="E14" s="33"/>
      <c r="F14" s="34"/>
      <c r="G14" s="58">
        <v>25000</v>
      </c>
      <c r="H14" s="52"/>
      <c r="I14" s="30" t="s">
        <v>9</v>
      </c>
      <c r="J14" s="32"/>
      <c r="K14" s="60">
        <f t="shared" si="0"/>
        <v>197820</v>
      </c>
    </row>
    <row r="15" spans="2:11" x14ac:dyDescent="0.4">
      <c r="B15" s="6">
        <v>8</v>
      </c>
      <c r="C15" s="7" t="s">
        <v>28</v>
      </c>
      <c r="D15" s="32" t="s">
        <v>29</v>
      </c>
      <c r="E15" s="33"/>
      <c r="F15" s="34"/>
      <c r="G15" s="58">
        <v>104500</v>
      </c>
      <c r="H15" s="52"/>
      <c r="I15" s="30" t="s">
        <v>9</v>
      </c>
      <c r="J15" s="32"/>
      <c r="K15" s="60">
        <f t="shared" si="0"/>
        <v>93320</v>
      </c>
    </row>
    <row r="16" spans="2:11" x14ac:dyDescent="0.4">
      <c r="B16" s="6">
        <v>9</v>
      </c>
      <c r="C16" s="7" t="s">
        <v>30</v>
      </c>
      <c r="D16" s="32" t="s">
        <v>31</v>
      </c>
      <c r="E16" s="33"/>
      <c r="F16" s="34"/>
      <c r="G16" s="58">
        <v>22000</v>
      </c>
      <c r="H16" s="52"/>
      <c r="I16" s="30" t="s">
        <v>9</v>
      </c>
      <c r="J16" s="32"/>
      <c r="K16" s="60">
        <f t="shared" si="0"/>
        <v>71320</v>
      </c>
    </row>
    <row r="17" spans="2:11" x14ac:dyDescent="0.4">
      <c r="B17" s="6">
        <v>10</v>
      </c>
      <c r="C17" s="7" t="s">
        <v>32</v>
      </c>
      <c r="D17" s="32" t="s">
        <v>33</v>
      </c>
      <c r="E17" s="33"/>
      <c r="F17" s="34"/>
      <c r="G17" s="58">
        <v>30720</v>
      </c>
      <c r="H17" s="52"/>
      <c r="I17" s="30" t="s">
        <v>9</v>
      </c>
      <c r="J17" s="32"/>
      <c r="K17" s="60">
        <f t="shared" si="0"/>
        <v>40600</v>
      </c>
    </row>
    <row r="18" spans="2:11" x14ac:dyDescent="0.4">
      <c r="B18" s="6">
        <v>11</v>
      </c>
      <c r="C18" s="7" t="s">
        <v>32</v>
      </c>
      <c r="D18" s="32" t="s">
        <v>34</v>
      </c>
      <c r="E18" s="33"/>
      <c r="F18" s="34"/>
      <c r="G18" s="58">
        <v>53820</v>
      </c>
      <c r="H18" s="52"/>
      <c r="I18" s="30" t="s">
        <v>9</v>
      </c>
      <c r="J18" s="32"/>
      <c r="K18" s="60">
        <f t="shared" si="0"/>
        <v>-13220</v>
      </c>
    </row>
    <row r="19" spans="2:11" x14ac:dyDescent="0.4">
      <c r="B19" s="6">
        <v>12</v>
      </c>
      <c r="C19" s="7"/>
      <c r="D19" s="32"/>
      <c r="E19" s="33"/>
      <c r="F19" s="34"/>
      <c r="G19" s="58"/>
      <c r="H19" s="52"/>
      <c r="I19" s="30"/>
      <c r="J19" s="32"/>
      <c r="K19" s="60"/>
    </row>
    <row r="20" spans="2:11" x14ac:dyDescent="0.4">
      <c r="B20" s="6">
        <v>13</v>
      </c>
      <c r="C20" s="7"/>
      <c r="D20" s="32"/>
      <c r="E20" s="33"/>
      <c r="F20" s="34"/>
      <c r="G20" s="58"/>
      <c r="H20" s="52"/>
      <c r="I20" s="30"/>
      <c r="J20" s="32"/>
      <c r="K20" s="60"/>
    </row>
    <row r="21" spans="2:11" x14ac:dyDescent="0.4">
      <c r="B21" s="6">
        <v>14</v>
      </c>
      <c r="C21" s="7"/>
      <c r="D21" s="32"/>
      <c r="E21" s="33"/>
      <c r="F21" s="34"/>
      <c r="G21" s="58"/>
      <c r="H21" s="52"/>
      <c r="I21" s="30"/>
      <c r="J21" s="32"/>
      <c r="K21" s="60"/>
    </row>
    <row r="22" spans="2:11" x14ac:dyDescent="0.4">
      <c r="B22" s="6">
        <v>15</v>
      </c>
      <c r="C22" s="7"/>
      <c r="D22" s="32"/>
      <c r="E22" s="33"/>
      <c r="F22" s="34"/>
      <c r="G22" s="58"/>
      <c r="H22" s="52"/>
      <c r="I22" s="30"/>
      <c r="J22" s="32"/>
      <c r="K22" s="60"/>
    </row>
    <row r="23" spans="2:11" x14ac:dyDescent="0.4">
      <c r="B23" s="6">
        <v>16</v>
      </c>
      <c r="C23" s="7"/>
      <c r="D23" s="32"/>
      <c r="E23" s="33"/>
      <c r="F23" s="34"/>
      <c r="G23" s="58"/>
      <c r="H23" s="52"/>
      <c r="I23" s="30"/>
      <c r="J23" s="32"/>
      <c r="K23" s="60"/>
    </row>
    <row r="24" spans="2:11" x14ac:dyDescent="0.4">
      <c r="B24" s="6">
        <v>17</v>
      </c>
      <c r="C24" s="7"/>
      <c r="D24" s="32"/>
      <c r="E24" s="33"/>
      <c r="F24" s="34"/>
      <c r="G24" s="58"/>
      <c r="H24" s="52"/>
      <c r="I24" s="30"/>
      <c r="J24" s="32"/>
      <c r="K24" s="60"/>
    </row>
    <row r="25" spans="2:11" x14ac:dyDescent="0.4">
      <c r="B25" s="6">
        <v>18</v>
      </c>
      <c r="C25" s="7"/>
      <c r="D25" s="32"/>
      <c r="E25" s="33"/>
      <c r="F25" s="34"/>
      <c r="G25" s="58"/>
      <c r="H25" s="52"/>
      <c r="I25" s="30"/>
      <c r="J25" s="32"/>
      <c r="K25" s="62"/>
    </row>
    <row r="26" spans="2:11" x14ac:dyDescent="0.4">
      <c r="B26" s="6">
        <v>19</v>
      </c>
      <c r="C26" s="7"/>
      <c r="D26" s="32"/>
      <c r="E26" s="33"/>
      <c r="F26" s="34"/>
      <c r="G26" s="58"/>
      <c r="H26" s="52"/>
      <c r="I26" s="30"/>
      <c r="J26" s="32"/>
      <c r="K26" s="62"/>
    </row>
    <row r="27" spans="2:11" x14ac:dyDescent="0.4">
      <c r="B27" s="6">
        <v>20</v>
      </c>
      <c r="C27" s="7"/>
      <c r="D27" s="32"/>
      <c r="E27" s="33"/>
      <c r="F27" s="34"/>
      <c r="G27" s="58"/>
      <c r="H27" s="52"/>
      <c r="I27" s="30"/>
      <c r="J27" s="32"/>
      <c r="K27" s="62"/>
    </row>
    <row r="28" spans="2:11" x14ac:dyDescent="0.4">
      <c r="B28" s="6">
        <v>21</v>
      </c>
      <c r="C28" s="7"/>
      <c r="D28" s="32"/>
      <c r="E28" s="33"/>
      <c r="F28" s="34"/>
      <c r="G28" s="58"/>
      <c r="H28" s="52"/>
      <c r="I28" s="30"/>
      <c r="J28" s="32"/>
      <c r="K28" s="62"/>
    </row>
    <row r="29" spans="2:11" x14ac:dyDescent="0.4">
      <c r="B29" s="6">
        <v>22</v>
      </c>
      <c r="C29" s="7"/>
      <c r="D29" s="32"/>
      <c r="E29" s="33"/>
      <c r="F29" s="34"/>
      <c r="G29" s="58"/>
      <c r="H29" s="52"/>
      <c r="I29" s="30"/>
      <c r="J29" s="32"/>
      <c r="K29" s="62"/>
    </row>
    <row r="30" spans="2:11" x14ac:dyDescent="0.4">
      <c r="B30" s="6"/>
      <c r="C30" s="7"/>
      <c r="D30" s="32"/>
      <c r="E30" s="33"/>
      <c r="F30" s="34"/>
      <c r="G30" s="58"/>
      <c r="H30" s="52"/>
      <c r="I30" s="30"/>
      <c r="J30" s="32"/>
      <c r="K30" s="60"/>
    </row>
    <row r="31" spans="2:11" ht="18" thickBot="1" x14ac:dyDescent="0.45">
      <c r="B31" s="35"/>
      <c r="C31" s="7"/>
      <c r="D31" s="32"/>
      <c r="E31" s="33"/>
      <c r="F31" s="34"/>
      <c r="G31" s="58"/>
      <c r="H31" s="52"/>
      <c r="I31" s="30"/>
      <c r="J31" s="31"/>
      <c r="K31" s="61"/>
    </row>
    <row r="32" spans="2:11" ht="18.600000000000001" thickTop="1" thickBot="1" x14ac:dyDescent="0.45">
      <c r="B32" s="36"/>
      <c r="C32" s="36" t="s">
        <v>10</v>
      </c>
      <c r="D32" s="37"/>
      <c r="E32" s="38"/>
      <c r="F32" s="39"/>
      <c r="G32" s="45">
        <f>SUM(G5:G31)</f>
        <v>973220</v>
      </c>
      <c r="H32" s="46">
        <f>SUM(H5:H31)</f>
        <v>960000</v>
      </c>
      <c r="I32" s="40"/>
      <c r="J32" s="40"/>
      <c r="K32" s="63">
        <f>H32-G32</f>
        <v>-13220</v>
      </c>
    </row>
    <row r="33" spans="2:11" ht="18" thickBot="1" x14ac:dyDescent="0.45">
      <c r="B33" s="41"/>
      <c r="F33" s="41"/>
      <c r="J33" s="42" t="s">
        <v>11</v>
      </c>
      <c r="K33" s="64">
        <f>K32</f>
        <v>-13220</v>
      </c>
    </row>
  </sheetData>
  <mergeCells count="2">
    <mergeCell ref="B2:K2"/>
    <mergeCell ref="B3:K3"/>
  </mergeCells>
  <phoneticPr fontId="3" type="noConversion"/>
  <pageMargins left="0.7" right="0.7" top="0.75" bottom="0.75" header="0.3" footer="0.3"/>
  <pageSetup paperSize="9" scale="8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tabSelected="1" workbookViewId="0">
      <selection activeCell="D16" sqref="D16"/>
    </sheetView>
  </sheetViews>
  <sheetFormatPr defaultRowHeight="17.399999999999999" x14ac:dyDescent="0.4"/>
  <cols>
    <col min="1" max="1" width="1.69921875" customWidth="1"/>
    <col min="2" max="2" width="3.296875" bestFit="1" customWidth="1"/>
    <col min="3" max="3" width="9.59765625" bestFit="1" customWidth="1"/>
    <col min="4" max="4" width="21.69921875" bestFit="1" customWidth="1"/>
    <col min="5" max="5" width="7.09765625" bestFit="1" customWidth="1"/>
    <col min="6" max="6" width="12.09765625" bestFit="1" customWidth="1"/>
    <col min="7" max="8" width="10.59765625" style="47" bestFit="1" customWidth="1"/>
    <col min="9" max="10" width="5.3984375" bestFit="1" customWidth="1"/>
    <col min="11" max="11" width="10.59765625" style="65" bestFit="1" customWidth="1"/>
    <col min="12" max="12" width="1.69921875" customWidth="1"/>
  </cols>
  <sheetData>
    <row r="2" spans="2:11" ht="25.2" x14ac:dyDescent="0.4">
      <c r="B2" s="66" t="s">
        <v>35</v>
      </c>
      <c r="C2" s="66"/>
      <c r="D2" s="66"/>
      <c r="E2" s="66"/>
      <c r="F2" s="66"/>
      <c r="G2" s="66"/>
      <c r="H2" s="66"/>
      <c r="I2" s="66"/>
      <c r="J2" s="66"/>
      <c r="K2" s="66"/>
    </row>
    <row r="3" spans="2:11" ht="19.8" thickBot="1" x14ac:dyDescent="0.45">
      <c r="B3" s="67" t="s">
        <v>0</v>
      </c>
      <c r="C3" s="67"/>
      <c r="D3" s="67"/>
      <c r="E3" s="67"/>
      <c r="F3" s="67"/>
      <c r="G3" s="67"/>
      <c r="H3" s="67"/>
      <c r="I3" s="67"/>
      <c r="J3" s="67"/>
      <c r="K3" s="67"/>
    </row>
    <row r="4" spans="2:11" ht="19.2" x14ac:dyDescent="0.4">
      <c r="B4" s="1"/>
      <c r="C4" s="2" t="s">
        <v>1</v>
      </c>
      <c r="D4" s="2" t="s">
        <v>12</v>
      </c>
      <c r="E4" s="3" t="s">
        <v>2</v>
      </c>
      <c r="F4" s="4" t="s">
        <v>3</v>
      </c>
      <c r="G4" s="43" t="s">
        <v>4</v>
      </c>
      <c r="H4" s="44" t="s">
        <v>5</v>
      </c>
      <c r="I4" s="5" t="s">
        <v>6</v>
      </c>
      <c r="J4" s="5" t="s">
        <v>7</v>
      </c>
      <c r="K4" s="59" t="s">
        <v>8</v>
      </c>
    </row>
    <row r="5" spans="2:11" x14ac:dyDescent="0.4">
      <c r="B5" s="6"/>
      <c r="C5" s="7" t="s">
        <v>36</v>
      </c>
      <c r="D5" s="8" t="s">
        <v>37</v>
      </c>
      <c r="E5" s="9"/>
      <c r="F5" s="9"/>
      <c r="G5" s="53"/>
      <c r="H5" s="48">
        <v>470000</v>
      </c>
      <c r="I5" s="10"/>
      <c r="J5" s="10"/>
      <c r="K5" s="60">
        <f>H5-G5</f>
        <v>470000</v>
      </c>
    </row>
    <row r="6" spans="2:11" x14ac:dyDescent="0.4">
      <c r="B6" s="11"/>
      <c r="C6" s="12" t="s">
        <v>36</v>
      </c>
      <c r="D6" s="13" t="s">
        <v>38</v>
      </c>
      <c r="E6" s="14"/>
      <c r="F6" s="14"/>
      <c r="G6" s="54"/>
      <c r="H6" s="49">
        <v>2530000</v>
      </c>
      <c r="I6" s="15"/>
      <c r="J6" s="16"/>
      <c r="K6" s="60">
        <f>K5+H6-G6</f>
        <v>3000000</v>
      </c>
    </row>
    <row r="7" spans="2:11" ht="18" thickBot="1" x14ac:dyDescent="0.45">
      <c r="B7" s="17"/>
      <c r="C7" s="18"/>
      <c r="D7" s="18"/>
      <c r="E7" s="19"/>
      <c r="F7" s="20"/>
      <c r="G7" s="55"/>
      <c r="H7" s="50"/>
      <c r="I7" s="21"/>
      <c r="J7" s="22"/>
      <c r="K7" s="61"/>
    </row>
    <row r="8" spans="2:11" ht="18" thickTop="1" x14ac:dyDescent="0.4">
      <c r="B8" s="6">
        <v>1</v>
      </c>
      <c r="C8" s="23" t="s">
        <v>39</v>
      </c>
      <c r="D8" s="8" t="s">
        <v>40</v>
      </c>
      <c r="E8" s="9"/>
      <c r="F8" s="24"/>
      <c r="G8" s="53">
        <v>58800</v>
      </c>
      <c r="H8" s="48"/>
      <c r="I8" s="10" t="s">
        <v>9</v>
      </c>
      <c r="J8" s="25"/>
      <c r="K8" s="62">
        <f>K6+H8-G8</f>
        <v>2941200</v>
      </c>
    </row>
    <row r="9" spans="2:11" x14ac:dyDescent="0.4">
      <c r="B9" s="6">
        <v>2</v>
      </c>
      <c r="C9" s="26" t="s">
        <v>41</v>
      </c>
      <c r="D9" s="8" t="s">
        <v>42</v>
      </c>
      <c r="E9" s="9"/>
      <c r="F9" s="9"/>
      <c r="G9" s="53">
        <v>60000</v>
      </c>
      <c r="H9" s="48"/>
      <c r="I9" s="10" t="s">
        <v>9</v>
      </c>
      <c r="J9" s="27"/>
      <c r="K9" s="60">
        <f t="shared" ref="K9:K15" si="0">K8+H9-G9</f>
        <v>2881200</v>
      </c>
    </row>
    <row r="10" spans="2:11" x14ac:dyDescent="0.4">
      <c r="B10" s="6">
        <v>3</v>
      </c>
      <c r="C10" s="7" t="s">
        <v>41</v>
      </c>
      <c r="D10" s="8" t="s">
        <v>44</v>
      </c>
      <c r="E10" s="28"/>
      <c r="F10" s="29"/>
      <c r="G10" s="56">
        <v>64800</v>
      </c>
      <c r="H10" s="51"/>
      <c r="I10" s="30" t="s">
        <v>9</v>
      </c>
      <c r="J10" s="31"/>
      <c r="K10" s="60">
        <f t="shared" si="0"/>
        <v>2816400</v>
      </c>
    </row>
    <row r="11" spans="2:11" x14ac:dyDescent="0.4">
      <c r="B11" s="6">
        <v>4</v>
      </c>
      <c r="C11" s="7" t="s">
        <v>41</v>
      </c>
      <c r="D11" s="8" t="s">
        <v>45</v>
      </c>
      <c r="E11" s="28"/>
      <c r="F11" s="29"/>
      <c r="G11" s="56">
        <v>68400</v>
      </c>
      <c r="H11" s="51"/>
      <c r="I11" s="30" t="s">
        <v>9</v>
      </c>
      <c r="J11" s="31"/>
      <c r="K11" s="60">
        <f t="shared" si="0"/>
        <v>2748000</v>
      </c>
    </row>
    <row r="12" spans="2:11" x14ac:dyDescent="0.4">
      <c r="B12" s="6">
        <v>5</v>
      </c>
      <c r="C12" s="7" t="s">
        <v>46</v>
      </c>
      <c r="D12" s="32" t="s">
        <v>43</v>
      </c>
      <c r="E12" s="33"/>
      <c r="F12" s="34"/>
      <c r="G12" s="57">
        <v>49500</v>
      </c>
      <c r="H12" s="52"/>
      <c r="I12" s="30" t="s">
        <v>9</v>
      </c>
      <c r="J12" s="31"/>
      <c r="K12" s="60">
        <f t="shared" si="0"/>
        <v>2698500</v>
      </c>
    </row>
    <row r="13" spans="2:11" x14ac:dyDescent="0.4">
      <c r="B13" s="6">
        <v>6</v>
      </c>
      <c r="C13" s="7" t="s">
        <v>47</v>
      </c>
      <c r="D13" s="32" t="s">
        <v>48</v>
      </c>
      <c r="E13" s="33"/>
      <c r="F13" s="34"/>
      <c r="G13" s="58">
        <v>131000</v>
      </c>
      <c r="H13" s="52"/>
      <c r="I13" s="30" t="s">
        <v>9</v>
      </c>
      <c r="J13" s="32"/>
      <c r="K13" s="60">
        <f t="shared" si="0"/>
        <v>2567500</v>
      </c>
    </row>
    <row r="14" spans="2:11" x14ac:dyDescent="0.4">
      <c r="B14" s="6">
        <v>7</v>
      </c>
      <c r="C14" s="7" t="s">
        <v>49</v>
      </c>
      <c r="D14" s="32" t="s">
        <v>50</v>
      </c>
      <c r="E14" s="33"/>
      <c r="F14" s="34"/>
      <c r="G14" s="58">
        <v>38500</v>
      </c>
      <c r="H14" s="52"/>
      <c r="I14" s="30" t="s">
        <v>9</v>
      </c>
      <c r="J14" s="32"/>
      <c r="K14" s="60">
        <f t="shared" si="0"/>
        <v>2529000</v>
      </c>
    </row>
    <row r="15" spans="2:11" x14ac:dyDescent="0.4">
      <c r="B15" s="6">
        <v>8</v>
      </c>
      <c r="C15" s="7" t="s">
        <v>49</v>
      </c>
      <c r="D15" s="32" t="s">
        <v>51</v>
      </c>
      <c r="E15" s="33"/>
      <c r="F15" s="34"/>
      <c r="G15" s="58">
        <v>2530000</v>
      </c>
      <c r="H15" s="52"/>
      <c r="I15" s="30" t="s">
        <v>9</v>
      </c>
      <c r="J15" s="32"/>
      <c r="K15" s="60">
        <f t="shared" si="0"/>
        <v>-1000</v>
      </c>
    </row>
    <row r="16" spans="2:11" x14ac:dyDescent="0.4">
      <c r="B16" s="6">
        <v>9</v>
      </c>
      <c r="C16" s="7"/>
      <c r="D16" s="32"/>
      <c r="E16" s="33"/>
      <c r="F16" s="34"/>
      <c r="G16" s="58"/>
      <c r="H16" s="52"/>
      <c r="I16" s="30"/>
      <c r="J16" s="32"/>
      <c r="K16" s="60"/>
    </row>
    <row r="17" spans="2:11" x14ac:dyDescent="0.4">
      <c r="B17" s="6">
        <v>10</v>
      </c>
      <c r="C17" s="7"/>
      <c r="D17" s="32"/>
      <c r="E17" s="33"/>
      <c r="F17" s="34"/>
      <c r="G17" s="58"/>
      <c r="H17" s="52"/>
      <c r="I17" s="30"/>
      <c r="J17" s="32"/>
      <c r="K17" s="60"/>
    </row>
    <row r="18" spans="2:11" x14ac:dyDescent="0.4">
      <c r="B18" s="6">
        <v>11</v>
      </c>
      <c r="C18" s="7"/>
      <c r="D18" s="32"/>
      <c r="E18" s="33"/>
      <c r="F18" s="34"/>
      <c r="G18" s="58"/>
      <c r="H18" s="52"/>
      <c r="I18" s="30"/>
      <c r="J18" s="32"/>
      <c r="K18" s="60"/>
    </row>
    <row r="19" spans="2:11" x14ac:dyDescent="0.4">
      <c r="B19" s="6">
        <v>12</v>
      </c>
      <c r="C19" s="7"/>
      <c r="D19" s="32"/>
      <c r="E19" s="33"/>
      <c r="F19" s="34"/>
      <c r="G19" s="58"/>
      <c r="H19" s="52"/>
      <c r="I19" s="30"/>
      <c r="J19" s="32"/>
      <c r="K19" s="60"/>
    </row>
    <row r="20" spans="2:11" x14ac:dyDescent="0.4">
      <c r="B20" s="6">
        <v>13</v>
      </c>
      <c r="C20" s="7"/>
      <c r="D20" s="32"/>
      <c r="E20" s="33"/>
      <c r="F20" s="34"/>
      <c r="G20" s="58"/>
      <c r="H20" s="52"/>
      <c r="I20" s="30"/>
      <c r="J20" s="32"/>
      <c r="K20" s="60"/>
    </row>
    <row r="21" spans="2:11" x14ac:dyDescent="0.4">
      <c r="B21" s="6">
        <v>14</v>
      </c>
      <c r="C21" s="7"/>
      <c r="D21" s="32"/>
      <c r="E21" s="33"/>
      <c r="F21" s="34"/>
      <c r="G21" s="58"/>
      <c r="H21" s="52"/>
      <c r="I21" s="30"/>
      <c r="J21" s="32"/>
      <c r="K21" s="60"/>
    </row>
    <row r="22" spans="2:11" x14ac:dyDescent="0.4">
      <c r="B22" s="6">
        <v>15</v>
      </c>
      <c r="C22" s="7"/>
      <c r="D22" s="32"/>
      <c r="E22" s="33"/>
      <c r="F22" s="34"/>
      <c r="G22" s="58"/>
      <c r="H22" s="52"/>
      <c r="I22" s="30"/>
      <c r="J22" s="32"/>
      <c r="K22" s="60"/>
    </row>
    <row r="23" spans="2:11" x14ac:dyDescent="0.4">
      <c r="B23" s="6">
        <v>16</v>
      </c>
      <c r="C23" s="7"/>
      <c r="D23" s="32"/>
      <c r="E23" s="33"/>
      <c r="F23" s="34"/>
      <c r="G23" s="58"/>
      <c r="H23" s="52"/>
      <c r="I23" s="30"/>
      <c r="J23" s="32"/>
      <c r="K23" s="60"/>
    </row>
    <row r="24" spans="2:11" x14ac:dyDescent="0.4">
      <c r="B24" s="6">
        <v>17</v>
      </c>
      <c r="C24" s="7"/>
      <c r="D24" s="32"/>
      <c r="E24" s="33"/>
      <c r="F24" s="34"/>
      <c r="G24" s="58"/>
      <c r="H24" s="52"/>
      <c r="I24" s="30"/>
      <c r="J24" s="32"/>
      <c r="K24" s="60"/>
    </row>
    <row r="25" spans="2:11" x14ac:dyDescent="0.4">
      <c r="B25" s="6">
        <v>18</v>
      </c>
      <c r="C25" s="7"/>
      <c r="D25" s="32"/>
      <c r="E25" s="33"/>
      <c r="F25" s="34"/>
      <c r="G25" s="58"/>
      <c r="H25" s="52"/>
      <c r="I25" s="30"/>
      <c r="J25" s="32"/>
      <c r="K25" s="62"/>
    </row>
    <row r="26" spans="2:11" x14ac:dyDescent="0.4">
      <c r="B26" s="6">
        <v>19</v>
      </c>
      <c r="C26" s="7"/>
      <c r="D26" s="32"/>
      <c r="E26" s="33"/>
      <c r="F26" s="34"/>
      <c r="G26" s="58"/>
      <c r="H26" s="52"/>
      <c r="I26" s="30"/>
      <c r="J26" s="32"/>
      <c r="K26" s="62"/>
    </row>
    <row r="27" spans="2:11" x14ac:dyDescent="0.4">
      <c r="B27" s="6">
        <v>20</v>
      </c>
      <c r="C27" s="7"/>
      <c r="D27" s="32"/>
      <c r="E27" s="33"/>
      <c r="F27" s="34"/>
      <c r="G27" s="58"/>
      <c r="H27" s="52"/>
      <c r="I27" s="30"/>
      <c r="J27" s="32"/>
      <c r="K27" s="62"/>
    </row>
    <row r="28" spans="2:11" x14ac:dyDescent="0.4">
      <c r="B28" s="6">
        <v>21</v>
      </c>
      <c r="C28" s="7"/>
      <c r="D28" s="32"/>
      <c r="E28" s="33"/>
      <c r="F28" s="34"/>
      <c r="G28" s="58"/>
      <c r="H28" s="52"/>
      <c r="I28" s="30"/>
      <c r="J28" s="32"/>
      <c r="K28" s="62"/>
    </row>
    <row r="29" spans="2:11" x14ac:dyDescent="0.4">
      <c r="B29" s="6">
        <v>22</v>
      </c>
      <c r="C29" s="7"/>
      <c r="D29" s="32"/>
      <c r="E29" s="33"/>
      <c r="F29" s="34"/>
      <c r="G29" s="58"/>
      <c r="H29" s="52"/>
      <c r="I29" s="30"/>
      <c r="J29" s="32"/>
      <c r="K29" s="62"/>
    </row>
    <row r="30" spans="2:11" x14ac:dyDescent="0.4">
      <c r="B30" s="6"/>
      <c r="C30" s="7"/>
      <c r="D30" s="32"/>
      <c r="E30" s="33"/>
      <c r="F30" s="34"/>
      <c r="G30" s="58"/>
      <c r="H30" s="52"/>
      <c r="I30" s="30"/>
      <c r="J30" s="32"/>
      <c r="K30" s="60"/>
    </row>
    <row r="31" spans="2:11" ht="18" thickBot="1" x14ac:dyDescent="0.45">
      <c r="B31" s="35"/>
      <c r="C31" s="7"/>
      <c r="D31" s="32"/>
      <c r="E31" s="33"/>
      <c r="F31" s="34"/>
      <c r="G31" s="58"/>
      <c r="H31" s="52"/>
      <c r="I31" s="30"/>
      <c r="J31" s="31"/>
      <c r="K31" s="61"/>
    </row>
    <row r="32" spans="2:11" ht="18.600000000000001" thickTop="1" thickBot="1" x14ac:dyDescent="0.45">
      <c r="B32" s="36"/>
      <c r="C32" s="36" t="s">
        <v>10</v>
      </c>
      <c r="D32" s="37"/>
      <c r="E32" s="38"/>
      <c r="F32" s="39"/>
      <c r="G32" s="45">
        <f>SUM(G5:G31)</f>
        <v>3001000</v>
      </c>
      <c r="H32" s="46">
        <f>SUM(H5:H31)</f>
        <v>3000000</v>
      </c>
      <c r="I32" s="40"/>
      <c r="J32" s="40"/>
      <c r="K32" s="63">
        <f>H32-G32</f>
        <v>-1000</v>
      </c>
    </row>
    <row r="33" spans="2:11" ht="18" thickBot="1" x14ac:dyDescent="0.45">
      <c r="B33" s="41"/>
      <c r="F33" s="41"/>
      <c r="J33" s="42" t="s">
        <v>11</v>
      </c>
      <c r="K33" s="64">
        <f>K32</f>
        <v>-1000</v>
      </c>
    </row>
  </sheetData>
  <mergeCells count="2">
    <mergeCell ref="B2:K2"/>
    <mergeCell ref="B3:K3"/>
  </mergeCells>
  <phoneticPr fontId="3" type="noConversion"/>
  <pageMargins left="0.7" right="0.7" top="0.75" bottom="0.75" header="0.3" footer="0.3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2018_01</vt:lpstr>
      <vt:lpstr>2018_02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15Z970</dc:creator>
  <cp:lastModifiedBy>15Z970</cp:lastModifiedBy>
  <cp:lastPrinted>2019-01-30T11:01:10Z</cp:lastPrinted>
  <dcterms:created xsi:type="dcterms:W3CDTF">2017-12-31T10:47:59Z</dcterms:created>
  <dcterms:modified xsi:type="dcterms:W3CDTF">2019-02-28T14:35:21Z</dcterms:modified>
</cp:coreProperties>
</file>