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 codeName="ThisWorkbook"/>
  <mc:AlternateContent xmlns:mc="http://schemas.openxmlformats.org/markup-compatibility/2006">
    <mc:Choice Requires="x15">
      <x15ac:absPath xmlns:x15ac="http://schemas.microsoft.com/office/spreadsheetml/2010/11/ac" url="/Users/user/Desktop/L'église/에이레네 회계자료 2018-2019/12월자료/"/>
    </mc:Choice>
  </mc:AlternateContent>
  <xr:revisionPtr revIDLastSave="0" documentId="8_{F93E77AB-5F96-C148-80CF-0D98BE08B36A}" xr6:coauthVersionLast="32" xr6:coauthVersionMax="32" xr10:uidLastSave="{00000000-0000-0000-0000-000000000000}"/>
  <bookViews>
    <workbookView xWindow="0" yWindow="460" windowWidth="25600" windowHeight="14180" xr2:uid="{00000000-000D-0000-FFFF-FFFF00000000}"/>
  </bookViews>
  <sheets>
    <sheet name="Gérer mon argent" sheetId="1" r:id="rId1"/>
    <sheet name="Données du graphique" sheetId="2" state="hidden" r:id="rId2"/>
  </sheets>
  <definedNames>
    <definedName name="Dépenses_Mensuelles_Totales">'Gérer mon argent'!$C$6</definedName>
    <definedName name="Épargne_Mensuelle_Totale">'Gérer mon argent'!$C$8</definedName>
    <definedName name="Revenu_Mensuel_Total">'Gérer mon argent'!$C$4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6" i="1"/>
  <c r="B11" i="1" s="1"/>
  <c r="C10" i="1" l="1"/>
  <c r="B6" i="2"/>
  <c r="B5" i="2"/>
  <c r="B4" i="2" s="1"/>
</calcChain>
</file>

<file path=xl/sharedStrings.xml><?xml version="1.0" encoding="utf-8"?>
<sst xmlns="http://schemas.openxmlformats.org/spreadsheetml/2006/main" count="21" uniqueCount="19">
  <si>
    <t>DONNÉES DU GRAPHIQUE</t>
  </si>
  <si>
    <t>지원금</t>
  </si>
  <si>
    <t>월 지원금</t>
  </si>
  <si>
    <t>사용금액</t>
  </si>
  <si>
    <t>주일 모임 간식</t>
  </si>
  <si>
    <t>이용금</t>
  </si>
  <si>
    <t>기타지원금</t>
  </si>
  <si>
    <t>초과비용- 자체 회비 처리</t>
  </si>
  <si>
    <t>총 사용 금액</t>
  </si>
  <si>
    <t>지원금 내용</t>
  </si>
  <si>
    <t>금액</t>
  </si>
  <si>
    <t>사용 세부 내용</t>
  </si>
  <si>
    <t xml:space="preserve">에이레네 통장 : 우리은행 1002 440 187999 (예금주 최민서)																									</t>
  </si>
  <si>
    <t xml:space="preserve">회계 최민서 연락처 : 010-6768-0417 / minseochoi@hotmail.com </t>
  </si>
  <si>
    <t xml:space="preserve">    </t>
  </si>
  <si>
    <t>생일자 축하케이크</t>
    <phoneticPr fontId="7"/>
  </si>
  <si>
    <t>새신자 모임</t>
    <phoneticPr fontId="7"/>
  </si>
  <si>
    <t>월말 회식</t>
    <phoneticPr fontId="7"/>
  </si>
  <si>
    <t xml:space="preserve">2019년 1월 에이레네 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</si>
</sst>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76" formatCode="_ * #,##0_)\ &quot;₩&quot;_ ;_ * \(#,##0\)\ &quot;₩&quot;_ ;_ * &quot;-&quot;_)\ &quot;₩&quot;_ ;_ @_ "/>
    <numFmt numFmtId="177" formatCode="&quot;£&quot;#,##0.00"/>
    <numFmt numFmtId="178" formatCode="0&quot; &quot;%"/>
    <numFmt numFmtId="179" formatCode="#,##0.00\ &quot;€&quot;"/>
    <numFmt numFmtId="180" formatCode="_ * #,##0_)\ &quot;₩&quot;_ ;_ * \(#,##0\)\ &quot;₩&quot;_ ;_ * &quot;-&quot;??_)\ &quot;₩&quot;_ ;_ @_ "/>
  </numFmts>
  <fonts count="19">
    <font>
      <b/>
      <sz val="12"/>
      <color theme="3" tint="0.39991454817346722"/>
      <name val="굴림"/>
      <family val="2"/>
      <scheme val="minor"/>
    </font>
    <font>
      <b/>
      <sz val="18"/>
      <color theme="3"/>
      <name val="굴림"/>
      <family val="2"/>
      <scheme val="minor"/>
    </font>
    <font>
      <sz val="12"/>
      <color theme="0"/>
      <name val="굴림"/>
      <family val="2"/>
      <scheme val="minor"/>
    </font>
    <font>
      <b/>
      <sz val="14"/>
      <color theme="4"/>
      <name val="굴림"/>
      <family val="2"/>
      <scheme val="minor"/>
    </font>
    <font>
      <b/>
      <sz val="18"/>
      <color theme="3"/>
      <name val="굴림"/>
      <family val="2"/>
      <scheme val="major"/>
    </font>
    <font>
      <b/>
      <sz val="29"/>
      <color theme="3"/>
      <name val="굴림"/>
      <family val="2"/>
      <scheme val="major"/>
    </font>
    <font>
      <sz val="12"/>
      <name val="굴림"/>
      <family val="2"/>
      <scheme val="minor"/>
    </font>
    <font>
      <b/>
      <sz val="6"/>
      <name val="굴림"/>
      <family val="3"/>
      <charset val="128"/>
      <scheme val="minor"/>
    </font>
    <font>
      <b/>
      <sz val="12"/>
      <color theme="3" tint="0.39991454817346722"/>
      <name val="굴림"/>
      <family val="2"/>
      <scheme val="minor"/>
    </font>
    <font>
      <b/>
      <sz val="14"/>
      <color theme="3"/>
      <name val="굴림"/>
      <family val="2"/>
      <scheme val="major"/>
    </font>
    <font>
      <b/>
      <sz val="10"/>
      <color theme="3" tint="0.39991454817346722"/>
      <name val="Arial (Corps)_x0000_"/>
    </font>
    <font>
      <b/>
      <sz val="10"/>
      <color theme="3" tint="0.39991454817346722"/>
      <name val="굴림"/>
      <family val="2"/>
      <scheme val="minor"/>
    </font>
    <font>
      <b/>
      <u/>
      <sz val="20"/>
      <color theme="3"/>
      <name val="굴림"/>
      <family val="2"/>
      <scheme val="major"/>
    </font>
    <font>
      <b/>
      <sz val="10"/>
      <color theme="4"/>
      <name val="굴림"/>
      <family val="2"/>
      <scheme val="minor"/>
    </font>
    <font>
      <b/>
      <sz val="10"/>
      <color theme="4"/>
      <name val="Arial (Corps)_x0000_"/>
    </font>
    <font>
      <b/>
      <sz val="8"/>
      <color theme="3" tint="0.39991454817346722"/>
      <name val="굴림"/>
      <family val="2"/>
      <scheme val="minor"/>
    </font>
    <font>
      <b/>
      <sz val="9"/>
      <color theme="3" tint="0.39991454817346722"/>
      <name val="굴림"/>
      <family val="2"/>
      <scheme val="minor"/>
    </font>
    <font>
      <b/>
      <sz val="10"/>
      <color theme="3" tint="0.39991454817346722"/>
      <name val="Arial (Corps)"/>
    </font>
    <font>
      <b/>
      <sz val="10"/>
      <color theme="3" tint="0.3999145481734672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 applyNumberFormat="0" applyFill="0" applyAlignment="0" applyProtection="0"/>
    <xf numFmtId="0" fontId="4" fillId="0" borderId="0" applyNumberFormat="0" applyFill="0" applyProtection="0">
      <alignment horizontal="left"/>
    </xf>
    <xf numFmtId="0" fontId="1" fillId="0" borderId="0" applyNumberFormat="0" applyFill="0" applyAlignment="0" applyProtection="0"/>
    <xf numFmtId="176" fontId="8" fillId="0" borderId="0" applyFont="0" applyFill="0" applyBorder="0" applyAlignment="0" applyProtection="0"/>
  </cellStyleXfs>
  <cellXfs count="25">
    <xf numFmtId="0" fontId="0" fillId="0" borderId="0" xfId="0"/>
    <xf numFmtId="0" fontId="4" fillId="0" borderId="0" xfId="2">
      <alignment horizontal="left"/>
    </xf>
    <xf numFmtId="9" fontId="2" fillId="0" borderId="0" xfId="0" applyNumberFormat="1" applyFont="1"/>
    <xf numFmtId="177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78" fontId="3" fillId="0" borderId="0" xfId="0" applyNumberFormat="1" applyFont="1" applyAlignment="1">
      <alignment horizontal="center" vertical="center"/>
    </xf>
    <xf numFmtId="179" fontId="0" fillId="0" borderId="0" xfId="0" applyNumberFormat="1" applyAlignment="1">
      <alignment horizontal="left"/>
    </xf>
    <xf numFmtId="178" fontId="6" fillId="0" borderId="0" xfId="0" applyNumberFormat="1" applyFont="1"/>
    <xf numFmtId="0" fontId="9" fillId="0" borderId="0" xfId="2" applyFont="1" applyAlignment="1">
      <alignment horizontal="center"/>
    </xf>
    <xf numFmtId="0" fontId="12" fillId="0" borderId="0" xfId="1" applyFont="1" applyAlignment="1">
      <alignment horizontal="left"/>
    </xf>
    <xf numFmtId="0" fontId="9" fillId="0" borderId="0" xfId="2" applyFont="1">
      <alignment horizontal="left"/>
    </xf>
    <xf numFmtId="0" fontId="11" fillId="0" borderId="2" xfId="0" applyFont="1" applyBorder="1"/>
    <xf numFmtId="180" fontId="13" fillId="0" borderId="4" xfId="0" applyNumberFormat="1" applyFont="1" applyBorder="1" applyAlignment="1">
      <alignment horizontal="left"/>
    </xf>
    <xf numFmtId="0" fontId="11" fillId="0" borderId="4" xfId="0" applyFont="1" applyBorder="1"/>
    <xf numFmtId="0" fontId="11" fillId="0" borderId="3" xfId="0" applyFont="1" applyBorder="1"/>
    <xf numFmtId="0" fontId="14" fillId="0" borderId="1" xfId="0" applyFont="1" applyBorder="1"/>
    <xf numFmtId="0" fontId="10" fillId="0" borderId="1" xfId="0" applyFont="1" applyBorder="1"/>
    <xf numFmtId="180" fontId="10" fillId="0" borderId="1" xfId="0" applyNumberFormat="1" applyFont="1" applyBorder="1" applyAlignment="1">
      <alignment horizontal="left"/>
    </xf>
    <xf numFmtId="179" fontId="10" fillId="0" borderId="1" xfId="0" applyNumberFormat="1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176" fontId="10" fillId="0" borderId="1" xfId="4" applyFont="1" applyBorder="1" applyAlignment="1">
      <alignment horizontal="left"/>
    </xf>
    <xf numFmtId="179" fontId="15" fillId="0" borderId="0" xfId="0" applyNumberFormat="1" applyFont="1" applyAlignment="1">
      <alignment horizontal="left"/>
    </xf>
    <xf numFmtId="0" fontId="16" fillId="0" borderId="0" xfId="0" applyFont="1"/>
    <xf numFmtId="0" fontId="18" fillId="0" borderId="1" xfId="0" applyFont="1" applyBorder="1"/>
    <xf numFmtId="0" fontId="17" fillId="0" borderId="1" xfId="0" applyFont="1" applyBorder="1"/>
  </cellXfs>
  <cellStyles count="5">
    <cellStyle name="기본" xfId="0" builtinId="0" customBuiltin="1"/>
    <cellStyle name="제목" xfId="1" builtinId="15" customBuiltin="1"/>
    <cellStyle name="제목 1" xfId="2" builtinId="16" customBuiltin="1"/>
    <cellStyle name="제목 2" xfId="3" builtinId="17" customBuiltin="1"/>
    <cellStyle name="통화 [0]" xfId="4" builtinId="7"/>
  </cellStyles>
  <dxfs count="7">
    <dxf>
      <font>
        <color theme="5" tint="-0.24994659260841701"/>
      </font>
    </dxf>
    <dxf>
      <numFmt numFmtId="179" formatCode="#,##0.00\ &quot;€&quot;"/>
      <alignment horizontal="left" vertical="bottom" textRotation="0" wrapText="0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4"/>
        <name val="Arial"/>
        <scheme val="major"/>
      </font>
    </dxf>
    <dxf>
      <numFmt numFmtId="179" formatCode="#,##0.00\ &quot;€&quot;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3" tint="0.39991454817346722"/>
        <name val="Arial"/>
        <scheme val="major"/>
      </font>
      <alignment horizontal="left" vertical="bottom" textRotation="0" wrapText="0" indent="0" justifyLastLine="0" shrinkToFit="0" readingOrder="0"/>
    </dxf>
    <dxf>
      <font>
        <color theme="4"/>
      </font>
    </dxf>
    <dxf>
      <font>
        <b/>
        <i val="0"/>
        <color theme="3" tint="0.39991454817346722"/>
      </font>
    </dxf>
  </dxfs>
  <tableStyles count="1" defaultTableStyle="TableStyleMedium2" defaultPivotStyle="PivotStyleLight16">
    <tableStyle name="TableBudget" pivot="0" count="2" xr9:uid="{00000000-0011-0000-FFFF-FFFF00000000}">
      <tableStyleElement type="wholeTable" dxfId="6"/>
      <tableStyleElement type="headerRow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367965367965361E-2"/>
          <c:y val="4.61361014994233E-2"/>
          <c:w val="0.83549783549783552"/>
          <c:h val="0.89042675893886969"/>
        </c:manualLayout>
      </c:layout>
      <c:pieChart>
        <c:varyColors val="1"/>
        <c:ser>
          <c:idx val="0"/>
          <c:order val="0"/>
          <c:spPr>
            <a:solidFill>
              <a:schemeClr val="accent1">
                <a:lumMod val="75000"/>
              </a:schemeClr>
            </a:solidFill>
          </c:spPr>
          <c:explosion val="1"/>
          <c:dPt>
            <c:idx val="0"/>
            <c:bubble3D val="0"/>
            <c:explosion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91C-844A-9D12-BEBC87EBE11F}"/>
              </c:ext>
            </c:extLst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91C-844A-9D12-BEBC87EBE11F}"/>
              </c:ext>
            </c:extLst>
          </c:dPt>
          <c:val>
            <c:numRef>
              <c:f>'Données du graphique'!$B$4:$B$5</c:f>
              <c:numCache>
                <c:formatCode>0" "%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1C-844A-9D12-BEBC87EBE1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chart" Target="../charts/chart1.xml"/><Relationship Id="rId5" Type="http://schemas.openxmlformats.org/officeDocument/2006/relationships/image" Target="../media/image4.jpeg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2346960</xdr:colOff>
      <xdr:row>10</xdr:row>
      <xdr:rowOff>0</xdr:rowOff>
    </xdr:to>
    <xdr:graphicFrame macro="">
      <xdr:nvGraphicFramePr>
        <xdr:cNvPr id="3" name="Graphique 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284480</xdr:colOff>
      <xdr:row>30</xdr:row>
      <xdr:rowOff>88996</xdr:rowOff>
    </xdr:from>
    <xdr:to>
      <xdr:col>1</xdr:col>
      <xdr:colOff>1408905</xdr:colOff>
      <xdr:row>40</xdr:row>
      <xdr:rowOff>254000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750AA79-5CB8-EF48-BED4-087D67B26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480" y="10127076"/>
          <a:ext cx="1419065" cy="3558444"/>
        </a:xfrm>
        <a:prstGeom prst="rect">
          <a:avLst/>
        </a:prstGeom>
      </xdr:spPr>
    </xdr:pic>
    <xdr:clientData/>
  </xdr:twoCellAnchor>
  <xdr:twoCellAnchor editAs="oneCell">
    <xdr:from>
      <xdr:col>1</xdr:col>
      <xdr:colOff>1450481</xdr:colOff>
      <xdr:row>30</xdr:row>
      <xdr:rowOff>91440</xdr:rowOff>
    </xdr:from>
    <xdr:to>
      <xdr:col>1</xdr:col>
      <xdr:colOff>2783144</xdr:colOff>
      <xdr:row>40</xdr:row>
      <xdr:rowOff>60960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EA8B354-4002-C94E-91C8-08E07A427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5121" y="10129520"/>
          <a:ext cx="1332663" cy="3362960"/>
        </a:xfrm>
        <a:prstGeom prst="rect">
          <a:avLst/>
        </a:prstGeom>
      </xdr:spPr>
    </xdr:pic>
    <xdr:clientData/>
  </xdr:twoCellAnchor>
  <xdr:twoCellAnchor editAs="oneCell">
    <xdr:from>
      <xdr:col>0</xdr:col>
      <xdr:colOff>291594</xdr:colOff>
      <xdr:row>40</xdr:row>
      <xdr:rowOff>297040</xdr:rowOff>
    </xdr:from>
    <xdr:to>
      <xdr:col>1</xdr:col>
      <xdr:colOff>1500401</xdr:colOff>
      <xdr:row>48</xdr:row>
      <xdr:rowOff>276720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24A3376-DD0B-2443-82B5-EB6660FC9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94" y="13728560"/>
          <a:ext cx="1503447" cy="2824480"/>
        </a:xfrm>
        <a:prstGeom prst="rect">
          <a:avLst/>
        </a:prstGeom>
      </xdr:spPr>
    </xdr:pic>
    <xdr:clientData/>
  </xdr:twoCellAnchor>
  <xdr:twoCellAnchor editAs="oneCell">
    <xdr:from>
      <xdr:col>1</xdr:col>
      <xdr:colOff>2823840</xdr:colOff>
      <xdr:row>30</xdr:row>
      <xdr:rowOff>101600</xdr:rowOff>
    </xdr:from>
    <xdr:to>
      <xdr:col>2</xdr:col>
      <xdr:colOff>1188719</xdr:colOff>
      <xdr:row>40</xdr:row>
      <xdr:rowOff>60970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B7A8B981-54D6-2E40-8D7B-F50950F7D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8480" y="10139680"/>
          <a:ext cx="1473839" cy="335281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Dépenses" displayName="Dépenses" ref="B19:C28" totalsRowShown="0" headerRowDxfId="4">
  <autoFilter ref="B19:C28" xr:uid="{00000000-0009-0000-0100-000002000000}"/>
  <tableColumns count="2">
    <tableColumn id="1" xr3:uid="{00000000-0010-0000-0100-000001000000}" name="사용 세부 내용"/>
    <tableColumn id="2" xr3:uid="{00000000-0010-0000-0100-000002000000}" name="금액" dataDxfId="3"/>
  </tableColumns>
  <tableStyleInfo name="TableBudget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evenu" displayName="Revenu" ref="B13:C16" headerRowDxfId="2">
  <autoFilter ref="B13:C16" xr:uid="{00000000-0009-0000-0100-000001000000}"/>
  <tableColumns count="2">
    <tableColumn id="1" xr3:uid="{00000000-0010-0000-0000-000001000000}" name="지원금 내용" totalsRowLabel="Total"/>
    <tableColumn id="2" xr3:uid="{00000000-0010-0000-0000-000002000000}" name="금액" totalsRowFunction="sum" dataDxfId="1"/>
  </tableColumns>
  <tableStyleInfo name="TableBudge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Personal Budget">
      <a:dk1>
        <a:sysClr val="windowText" lastClr="000000"/>
      </a:dk1>
      <a:lt1>
        <a:sysClr val="window" lastClr="FFFFFF"/>
      </a:lt1>
      <a:dk2>
        <a:srgbClr val="282C27"/>
      </a:dk2>
      <a:lt2>
        <a:srgbClr val="EBEDE6"/>
      </a:lt2>
      <a:accent1>
        <a:srgbClr val="91BD30"/>
      </a:accent1>
      <a:accent2>
        <a:srgbClr val="EB6982"/>
      </a:accent2>
      <a:accent3>
        <a:srgbClr val="40B0C2"/>
      </a:accent3>
      <a:accent4>
        <a:srgbClr val="E6C73D"/>
      </a:accent4>
      <a:accent5>
        <a:srgbClr val="A68C75"/>
      </a:accent5>
      <a:accent6>
        <a:srgbClr val="A64F8F"/>
      </a:accent6>
      <a:hlink>
        <a:srgbClr val="40B0C2"/>
      </a:hlink>
      <a:folHlink>
        <a:srgbClr val="A64F8F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B1:E34"/>
  <sheetViews>
    <sheetView showGridLines="0" tabSelected="1" zoomScale="125" zoomScaleNormal="125" workbookViewId="0">
      <selection activeCell="D31" sqref="D31"/>
    </sheetView>
  </sheetViews>
  <sheetFormatPr baseColWidth="10" defaultColWidth="8.7109375" defaultRowHeight="28.5" customHeight="1"/>
  <cols>
    <col min="1" max="1" width="3.28515625" customWidth="1"/>
    <col min="2" max="2" width="35" customWidth="1"/>
    <col min="3" max="3" width="20.28515625" customWidth="1"/>
    <col min="4" max="4" width="9" customWidth="1"/>
  </cols>
  <sheetData>
    <row r="1" spans="2:5" ht="38" customHeight="1">
      <c r="B1" s="9" t="s">
        <v>18</v>
      </c>
      <c r="C1" s="1"/>
    </row>
    <row r="2" spans="2:5" ht="94" customHeight="1">
      <c r="B2" s="8"/>
      <c r="C2" s="10" t="s">
        <v>8</v>
      </c>
    </row>
    <row r="3" spans="2:5" ht="26" customHeight="1">
      <c r="B3" s="2"/>
      <c r="C3" s="11" t="s">
        <v>1</v>
      </c>
    </row>
    <row r="4" spans="2:5" ht="15" customHeight="1">
      <c r="C4" s="12">
        <f>SUM(Revenu[금액])</f>
        <v>150000</v>
      </c>
    </row>
    <row r="5" spans="2:5" ht="14" customHeight="1">
      <c r="C5" s="13" t="s">
        <v>5</v>
      </c>
    </row>
    <row r="6" spans="2:5" ht="20.5" customHeight="1">
      <c r="C6" s="12">
        <f>SUM(Dépenses[금액])</f>
        <v>156500</v>
      </c>
    </row>
    <row r="7" spans="2:5" ht="2" customHeight="1">
      <c r="C7" s="13"/>
    </row>
    <row r="8" spans="2:5" ht="18" customHeight="1">
      <c r="C8" s="12"/>
    </row>
    <row r="9" spans="2:5" ht="20.5" customHeight="1">
      <c r="C9" s="13" t="s">
        <v>7</v>
      </c>
    </row>
    <row r="10" spans="2:5" ht="18" customHeight="1">
      <c r="C10" s="12">
        <f>Revenu_Mensuel_Total-Dépenses_Mensuelles_Totales-Épargne_Mensuelle_Totale</f>
        <v>-6500</v>
      </c>
    </row>
    <row r="11" spans="2:5" ht="16" customHeight="1">
      <c r="B11" s="5">
        <f>MIN(Dépenses_Mensuelles_Totales/Revenu_Mensuel_Total,1)</f>
        <v>1</v>
      </c>
      <c r="C11" s="14"/>
    </row>
    <row r="12" spans="2:5" ht="97" customHeight="1">
      <c r="B12" s="10" t="s">
        <v>1</v>
      </c>
      <c r="E12" t="s">
        <v>14</v>
      </c>
    </row>
    <row r="13" spans="2:5" ht="18" customHeight="1">
      <c r="B13" s="15" t="s">
        <v>9</v>
      </c>
      <c r="C13" s="15" t="s">
        <v>10</v>
      </c>
    </row>
    <row r="14" spans="2:5" ht="17" customHeight="1">
      <c r="B14" s="16" t="s">
        <v>2</v>
      </c>
      <c r="C14" s="17">
        <v>150000</v>
      </c>
    </row>
    <row r="15" spans="2:5" ht="16" customHeight="1">
      <c r="B15" s="16" t="s">
        <v>6</v>
      </c>
      <c r="C15" s="18"/>
    </row>
    <row r="16" spans="2:5" ht="25" customHeight="1">
      <c r="C16" s="6"/>
    </row>
    <row r="17" spans="2:3" ht="25" customHeight="1">
      <c r="C17" s="3"/>
    </row>
    <row r="18" spans="2:3" ht="25" customHeight="1">
      <c r="B18" s="10" t="s">
        <v>3</v>
      </c>
    </row>
    <row r="19" spans="2:3" ht="19" customHeight="1">
      <c r="B19" s="19" t="s">
        <v>11</v>
      </c>
      <c r="C19" s="19" t="s">
        <v>10</v>
      </c>
    </row>
    <row r="20" spans="2:3" ht="16" customHeight="1">
      <c r="B20" s="16" t="s">
        <v>4</v>
      </c>
      <c r="C20" s="17">
        <v>9500</v>
      </c>
    </row>
    <row r="21" spans="2:3" ht="17" customHeight="1">
      <c r="B21" s="23" t="s">
        <v>15</v>
      </c>
      <c r="C21" s="17">
        <v>29000</v>
      </c>
    </row>
    <row r="22" spans="2:3" ht="16" customHeight="1">
      <c r="B22" s="23" t="s">
        <v>16</v>
      </c>
      <c r="C22" s="17">
        <v>32000</v>
      </c>
    </row>
    <row r="23" spans="2:3" ht="16" customHeight="1">
      <c r="B23" s="24" t="s">
        <v>17</v>
      </c>
      <c r="C23" s="17">
        <v>86000</v>
      </c>
    </row>
    <row r="24" spans="2:3" ht="16" customHeight="1">
      <c r="B24" s="16"/>
      <c r="C24" s="17"/>
    </row>
    <row r="25" spans="2:3" ht="16" customHeight="1">
      <c r="B25" s="16"/>
      <c r="C25" s="17"/>
    </row>
    <row r="26" spans="2:3" ht="16" customHeight="1">
      <c r="B26" s="16"/>
      <c r="C26" s="20"/>
    </row>
    <row r="27" spans="2:3" ht="88" customHeight="1">
      <c r="B27" s="22" t="s">
        <v>13</v>
      </c>
      <c r="C27" s="21"/>
    </row>
    <row r="28" spans="2:3" ht="14" customHeight="1">
      <c r="B28" s="22" t="s">
        <v>12</v>
      </c>
      <c r="C28" s="21"/>
    </row>
    <row r="29" spans="2:3" ht="25" customHeight="1">
      <c r="B29" s="22"/>
      <c r="C29" s="4"/>
    </row>
    <row r="30" spans="2:3" ht="25" customHeight="1"/>
    <row r="31" spans="2:3" ht="25" customHeight="1"/>
    <row r="32" spans="2:3" ht="25" customHeight="1"/>
    <row r="33" ht="25" customHeight="1"/>
    <row r="34" ht="25" customHeight="1"/>
  </sheetData>
  <phoneticPr fontId="7"/>
  <printOptions horizontalCentered="1"/>
  <pageMargins left="0.35" right="0.41" top="0.41" bottom="0.35" header="0.3" footer="0.3"/>
  <pageSetup paperSize="9" fitToHeight="0" orientation="portrait" horizontalDpi="4294967293" r:id="rId1"/>
  <headerFooter differentFirst="1">
    <oddFooter>&amp;CPage &amp;P of &amp;N</oddFooter>
  </headerFooter>
  <drawing r:id="rId2"/>
  <tableParts count="2">
    <tablePart r:id="rId3"/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4609636D-F40A-475B-8403-2BE700E9E5AB}">
            <xm:f>'Données du graphique'!$B$6</xm:f>
            <x14:dxf>
              <font>
                <color theme="5" tint="-0.24994659260841701"/>
              </font>
            </x14:dxf>
          </x14:cfRule>
          <xm:sqref>C10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499984740745262"/>
  </sheetPr>
  <dimension ref="B2:B6"/>
  <sheetViews>
    <sheetView showGridLines="0" zoomScale="125" zoomScaleNormal="125" workbookViewId="0"/>
  </sheetViews>
  <sheetFormatPr baseColWidth="10" defaultColWidth="8.7109375" defaultRowHeight="15"/>
  <cols>
    <col min="1" max="1" width="1.7109375" customWidth="1"/>
  </cols>
  <sheetData>
    <row r="2" spans="2:2">
      <c r="B2" t="s">
        <v>0</v>
      </c>
    </row>
    <row r="4" spans="2:2">
      <c r="B4" s="7">
        <f>MIN(1-B5,1)</f>
        <v>0</v>
      </c>
    </row>
    <row r="5" spans="2:2">
      <c r="B5" s="7">
        <f>MIN(Dépenses_Mensuelles_Totales/Revenu_Mensuel_Total,1)</f>
        <v>1</v>
      </c>
    </row>
    <row r="6" spans="2:2">
      <c r="B6" t="b">
        <f>(Dépenses_Mensuelles_Totales/Revenu_Mensuel_Total)&gt;1</f>
        <v>1</v>
      </c>
    </row>
  </sheetData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Gérer mon argent</vt:lpstr>
      <vt:lpstr>Données du graphique</vt:lpstr>
      <vt:lpstr>Dépenses_Mensuelles_Totales</vt:lpstr>
      <vt:lpstr>Épargne_Mensuelle_Totale</vt:lpstr>
      <vt:lpstr>Revenu_Mensuel_Total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최민서</dc:creator>
  <cp:lastModifiedBy>최민서</cp:lastModifiedBy>
  <cp:lastPrinted>2019-01-28T09:38:56Z</cp:lastPrinted>
  <dcterms:created xsi:type="dcterms:W3CDTF">2014-09-09T12:22:13Z</dcterms:created>
  <dcterms:modified xsi:type="dcterms:W3CDTF">2019-02-03T10:08:42Z</dcterms:modified>
</cp:coreProperties>
</file>