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80" windowWidth="20730" windowHeight="97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Sheet1!$A$1:$J$21</definedName>
    <definedName name="_xlnm.Print_Titles" localSheetId="0">Sheet1!$1:$3</definedName>
  </definedNames>
  <calcPr calcId="144525"/>
</workbook>
</file>

<file path=xl/calcChain.xml><?xml version="1.0" encoding="utf-8"?>
<calcChain xmlns="http://schemas.openxmlformats.org/spreadsheetml/2006/main">
  <c r="H20" i="1" l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G21" i="1"/>
  <c r="H30" i="1" l="1"/>
  <c r="G30" i="1"/>
  <c r="F21" i="1" l="1"/>
  <c r="H21" i="1" l="1"/>
</calcChain>
</file>

<file path=xl/sharedStrings.xml><?xml version="1.0" encoding="utf-8"?>
<sst xmlns="http://schemas.openxmlformats.org/spreadsheetml/2006/main" count="74" uniqueCount="57">
  <si>
    <t>(단위:원)</t>
    <phoneticPr fontId="3" type="noConversion"/>
  </si>
  <si>
    <t>증빙
번호</t>
    <phoneticPr fontId="3" type="noConversion"/>
  </si>
  <si>
    <t>월</t>
  </si>
  <si>
    <t>일</t>
  </si>
  <si>
    <t>구분</t>
  </si>
  <si>
    <t>내역 (구매 장소 - 사용내역)</t>
  </si>
  <si>
    <t>수입</t>
  </si>
  <si>
    <t>지출</t>
  </si>
  <si>
    <t>잔액</t>
  </si>
  <si>
    <t>구분
(현금/카드/이체)</t>
  </si>
  <si>
    <t>비고</t>
  </si>
  <si>
    <t>입금</t>
  </si>
  <si>
    <t>운영비</t>
    <phoneticPr fontId="3" type="noConversion"/>
  </si>
  <si>
    <t>사업비</t>
    <phoneticPr fontId="3" type="noConversion"/>
  </si>
  <si>
    <t>합   계</t>
    <phoneticPr fontId="3" type="noConversion"/>
  </si>
  <si>
    <t>공  란</t>
    <phoneticPr fontId="3" type="noConversion"/>
  </si>
  <si>
    <t xml:space="preserve">월 </t>
  </si>
  <si>
    <t>담당</t>
    <phoneticPr fontId="3" type="noConversion"/>
  </si>
  <si>
    <t xml:space="preserve">항목 </t>
  </si>
  <si>
    <t>배정금액</t>
    <phoneticPr fontId="3" type="noConversion"/>
  </si>
  <si>
    <t>집행</t>
  </si>
  <si>
    <t>임원단</t>
    <phoneticPr fontId="3" type="noConversion"/>
  </si>
  <si>
    <t>활동비</t>
  </si>
  <si>
    <t>소  계</t>
  </si>
  <si>
    <t>비고</t>
    <phoneticPr fontId="2" type="noConversion"/>
  </si>
  <si>
    <t>예비비</t>
    <phoneticPr fontId="2" type="noConversion"/>
  </si>
  <si>
    <t>담당목사</t>
    <phoneticPr fontId="3" type="noConversion"/>
  </si>
  <si>
    <t>임원단</t>
    <phoneticPr fontId="2" type="noConversion"/>
  </si>
  <si>
    <t>임원단</t>
    <phoneticPr fontId="3" type="noConversion"/>
  </si>
  <si>
    <t>생일 및 새신자</t>
    <phoneticPr fontId="2" type="noConversion"/>
  </si>
  <si>
    <t>심방비</t>
    <phoneticPr fontId="2" type="noConversion"/>
  </si>
  <si>
    <t>6</t>
    <phoneticPr fontId="3" type="noConversion"/>
  </si>
  <si>
    <t>청년부 식비</t>
    <phoneticPr fontId="2" type="noConversion"/>
  </si>
  <si>
    <t>셀모임 지원</t>
    <phoneticPr fontId="2" type="noConversion"/>
  </si>
  <si>
    <t>임원회의</t>
    <phoneticPr fontId="2" type="noConversion"/>
  </si>
  <si>
    <t>기타필요용품 등</t>
    <phoneticPr fontId="2" type="noConversion"/>
  </si>
  <si>
    <t>지출</t>
    <phoneticPr fontId="2" type="noConversion"/>
  </si>
  <si>
    <r>
      <t xml:space="preserve">    &lt; 2018년 포이에마 청년부 9월 지출 내역 &gt; </t>
    </r>
    <r>
      <rPr>
        <b/>
        <sz val="22"/>
        <rFont val="맑은 고딕"/>
        <family val="3"/>
        <charset val="129"/>
        <scheme val="major"/>
      </rPr>
      <t>(기록자 : 윤다인)</t>
    </r>
    <phoneticPr fontId="3" type="noConversion"/>
  </si>
  <si>
    <t>9월 예산 받음</t>
    <phoneticPr fontId="3" type="noConversion"/>
  </si>
  <si>
    <t>청년부 한강나들이(세븐일레븐 광나루개나리점 - 음료 등 간식비)</t>
    <phoneticPr fontId="2" type="noConversion"/>
  </si>
  <si>
    <t>청년부 한강나들이 후 볼링(월드스포츠가인볼링센터 - 볼링비)</t>
    <phoneticPr fontId="2" type="noConversion"/>
  </si>
  <si>
    <t>볼링 이후 저녁식사(보성각 - 식대)</t>
    <phoneticPr fontId="2" type="noConversion"/>
  </si>
  <si>
    <t>청년부 한강나들이(호식이두마리치킨풍납점 - 식대)</t>
    <phoneticPr fontId="2" type="noConversion"/>
  </si>
  <si>
    <t>목사님 심방비(스타벅스둔촌동점 - 카드충전)</t>
    <phoneticPr fontId="2" type="noConversion"/>
  </si>
  <si>
    <t>청년부 셀모임 간식비(세븐일레븐 강동오륜점 - 음료 등 간식비)</t>
    <phoneticPr fontId="2" type="noConversion"/>
  </si>
  <si>
    <t>청년부 9월 생일 축하 케익 구입(풍납 파리바게뜨 - 케익1개)</t>
    <phoneticPr fontId="2" type="noConversion"/>
  </si>
  <si>
    <t>청년부 셀모임 음료비(세븐일레븐 강동오륜점 - 음료 등)</t>
    <phoneticPr fontId="2" type="noConversion"/>
  </si>
  <si>
    <t>청년부 셀모임 간식비(뚜레쥬르 성내3동 - 빵류)</t>
    <phoneticPr fontId="2" type="noConversion"/>
  </si>
  <si>
    <t>청년부 셀모임 간식비(싱싱마트 - 음료, 과자 등)</t>
    <phoneticPr fontId="2" type="noConversion"/>
  </si>
  <si>
    <t>청년부 올림픽공원 나들이 주차비(국민체육진흥공단 - 주차비)</t>
    <phoneticPr fontId="2" type="noConversion"/>
  </si>
  <si>
    <t>청년부 올림픽공원 나들이 식대(비비큐카페 - 식대)</t>
    <phoneticPr fontId="2" type="noConversion"/>
  </si>
  <si>
    <t>청년부 올림픽공원 나들이 식대(옛촌 - 식대)</t>
    <phoneticPr fontId="2" type="noConversion"/>
  </si>
  <si>
    <t>청년부 올림픽공원 나들이 식대(도미노피자 오금점 - 식대)</t>
    <phoneticPr fontId="2" type="noConversion"/>
  </si>
  <si>
    <t>옥은찬 청년
개인카드로 지출 후 후지급</t>
    <phoneticPr fontId="2" type="noConversion"/>
  </si>
  <si>
    <t>카드</t>
    <phoneticPr fontId="2" type="noConversion"/>
  </si>
  <si>
    <t>청년부
한강나들이</t>
    <phoneticPr fontId="2" type="noConversion"/>
  </si>
  <si>
    <t>청년부 올림픽공원나들이(부족분 임원 내에서 지출)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</si>
</sst>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;#,##0"/>
  </numFmts>
  <fonts count="1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6"/>
      <color theme="1"/>
      <name val="맑은 고딕"/>
      <family val="2"/>
      <charset val="129"/>
      <scheme val="minor"/>
    </font>
    <font>
      <b/>
      <sz val="20"/>
      <name val="휴먼명조"/>
      <family val="3"/>
      <charset val="129"/>
    </font>
    <font>
      <b/>
      <sz val="20"/>
      <color theme="1"/>
      <name val="휴먼명조"/>
      <family val="3"/>
      <charset val="129"/>
    </font>
    <font>
      <sz val="20"/>
      <name val="휴먼명조"/>
      <family val="3"/>
      <charset val="129"/>
    </font>
    <font>
      <sz val="20"/>
      <color theme="1"/>
      <name val="휴먼명조"/>
      <family val="3"/>
      <charset val="129"/>
    </font>
    <font>
      <b/>
      <sz val="20"/>
      <name val="맑은 고딕"/>
      <family val="3"/>
      <charset val="129"/>
      <scheme val="major"/>
    </font>
    <font>
      <b/>
      <sz val="16"/>
      <name val="맑은 고딕"/>
      <family val="3"/>
      <charset val="129"/>
      <scheme val="major"/>
    </font>
    <font>
      <sz val="20"/>
      <name val="맑은 고딕"/>
      <family val="3"/>
      <charset val="129"/>
      <scheme val="major"/>
    </font>
    <font>
      <sz val="20"/>
      <color rgb="FFFF0000"/>
      <name val="맑은 고딕"/>
      <family val="3"/>
      <charset val="129"/>
      <scheme val="major"/>
    </font>
    <font>
      <sz val="20"/>
      <color theme="1"/>
      <name val="맑은 고딕"/>
      <family val="3"/>
      <charset val="129"/>
      <scheme val="major"/>
    </font>
    <font>
      <b/>
      <sz val="28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1" fontId="4" fillId="0" borderId="0" xfId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41" fontId="8" fillId="0" borderId="0" xfId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41" fontId="8" fillId="0" borderId="3" xfId="1" applyFont="1" applyFill="1" applyBorder="1" applyAlignment="1">
      <alignment horizontal="center" vertical="center"/>
    </xf>
    <xf numFmtId="41" fontId="8" fillId="0" borderId="3" xfId="0" applyNumberFormat="1" applyFont="1" applyFill="1" applyBorder="1" applyAlignment="1">
      <alignment horizontal="center" vertical="center"/>
    </xf>
    <xf numFmtId="41" fontId="6" fillId="3" borderId="3" xfId="1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11" xfId="0" applyNumberFormat="1" applyFont="1" applyFill="1" applyBorder="1" applyAlignment="1">
      <alignment horizontal="center" vertical="center" wrapText="1"/>
    </xf>
    <xf numFmtId="49" fontId="6" fillId="3" borderId="8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1" fontId="8" fillId="0" borderId="13" xfId="0" applyNumberFormat="1" applyFont="1" applyFill="1" applyBorder="1" applyAlignment="1">
      <alignment vertical="center"/>
    </xf>
    <xf numFmtId="41" fontId="8" fillId="0" borderId="3" xfId="0" applyNumberFormat="1" applyFont="1" applyFill="1" applyBorder="1" applyAlignment="1">
      <alignment vertical="center"/>
    </xf>
    <xf numFmtId="41" fontId="8" fillId="0" borderId="3" xfId="1" applyFont="1" applyFill="1" applyBorder="1" applyAlignment="1">
      <alignment vertical="center"/>
    </xf>
    <xf numFmtId="41" fontId="8" fillId="0" borderId="13" xfId="1" applyFont="1" applyFill="1" applyBorder="1" applyAlignment="1">
      <alignment vertical="center"/>
    </xf>
    <xf numFmtId="0" fontId="9" fillId="0" borderId="1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176" fontId="11" fillId="0" borderId="0" xfId="0" applyNumberFormat="1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left" vertical="center" wrapText="1"/>
    </xf>
    <xf numFmtId="41" fontId="12" fillId="0" borderId="3" xfId="1" applyFont="1" applyFill="1" applyBorder="1" applyAlignment="1">
      <alignment horizontal="center" vertical="center"/>
    </xf>
    <xf numFmtId="176" fontId="16" fillId="0" borderId="0" xfId="0" applyNumberFormat="1" applyFont="1" applyFill="1" applyBorder="1" applyAlignment="1">
      <alignment horizontal="right" vertical="center"/>
    </xf>
    <xf numFmtId="49" fontId="10" fillId="2" borderId="14" xfId="0" applyNumberFormat="1" applyFont="1" applyFill="1" applyBorder="1" applyAlignment="1">
      <alignment horizontal="center" vertical="center" wrapText="1"/>
    </xf>
    <xf numFmtId="49" fontId="10" fillId="2" borderId="15" xfId="0" applyNumberFormat="1" applyFont="1" applyFill="1" applyBorder="1" applyAlignment="1">
      <alignment horizontal="center" vertical="center"/>
    </xf>
    <xf numFmtId="49" fontId="10" fillId="2" borderId="15" xfId="0" applyNumberFormat="1" applyFont="1" applyFill="1" applyBorder="1" applyAlignment="1">
      <alignment horizontal="center" vertical="center" wrapText="1"/>
    </xf>
    <xf numFmtId="49" fontId="10" fillId="2" borderId="16" xfId="0" applyNumberFormat="1" applyFont="1" applyFill="1" applyBorder="1" applyAlignment="1">
      <alignment horizontal="center" vertical="center" wrapText="1"/>
    </xf>
    <xf numFmtId="0" fontId="12" fillId="0" borderId="18" xfId="0" applyNumberFormat="1" applyFont="1" applyFill="1" applyBorder="1" applyAlignment="1">
      <alignment horizontal="center" vertical="center"/>
    </xf>
    <xf numFmtId="0" fontId="12" fillId="0" borderId="19" xfId="0" applyNumberFormat="1" applyFont="1" applyFill="1" applyBorder="1" applyAlignment="1">
      <alignment horizontal="center" vertical="center" wrapText="1"/>
    </xf>
    <xf numFmtId="41" fontId="10" fillId="2" borderId="23" xfId="1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vertical="center"/>
    </xf>
    <xf numFmtId="0" fontId="12" fillId="0" borderId="26" xfId="0" applyNumberFormat="1" applyFont="1" applyFill="1" applyBorder="1" applyAlignment="1">
      <alignment horizontal="center" vertical="center" wrapText="1"/>
    </xf>
    <xf numFmtId="0" fontId="12" fillId="0" borderId="13" xfId="0" applyNumberFormat="1" applyFont="1" applyFill="1" applyBorder="1" applyAlignment="1">
      <alignment horizontal="center" vertical="center"/>
    </xf>
    <xf numFmtId="0" fontId="13" fillId="0" borderId="13" xfId="0" applyNumberFormat="1" applyFont="1" applyFill="1" applyBorder="1" applyAlignment="1">
      <alignment horizontal="center" vertical="center"/>
    </xf>
    <xf numFmtId="49" fontId="12" fillId="0" borderId="13" xfId="0" applyNumberFormat="1" applyFont="1" applyFill="1" applyBorder="1" applyAlignment="1">
      <alignment horizontal="center" vertical="center"/>
    </xf>
    <xf numFmtId="49" fontId="12" fillId="0" borderId="13" xfId="0" applyNumberFormat="1" applyFont="1" applyFill="1" applyBorder="1" applyAlignment="1">
      <alignment horizontal="left" vertical="center" wrapText="1"/>
    </xf>
    <xf numFmtId="41" fontId="12" fillId="0" borderId="13" xfId="1" applyFont="1" applyFill="1" applyBorder="1" applyAlignment="1">
      <alignment horizontal="center" vertical="center"/>
    </xf>
    <xf numFmtId="0" fontId="12" fillId="0" borderId="13" xfId="0" applyNumberFormat="1" applyFont="1" applyFill="1" applyBorder="1" applyAlignment="1">
      <alignment horizontal="center" vertical="center" wrapText="1"/>
    </xf>
    <xf numFmtId="49" fontId="12" fillId="0" borderId="27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left" vertical="center" wrapText="1"/>
    </xf>
    <xf numFmtId="49" fontId="6" fillId="3" borderId="4" xfId="0" applyNumberFormat="1" applyFont="1" applyFill="1" applyBorder="1" applyAlignment="1">
      <alignment horizontal="center" vertical="center"/>
    </xf>
    <xf numFmtId="49" fontId="6" fillId="3" borderId="5" xfId="0" applyNumberFormat="1" applyFont="1" applyFill="1" applyBorder="1" applyAlignment="1">
      <alignment horizontal="center" vertical="center"/>
    </xf>
    <xf numFmtId="49" fontId="6" fillId="3" borderId="6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  <xf numFmtId="176" fontId="15" fillId="0" borderId="0" xfId="0" applyNumberFormat="1" applyFont="1" applyFill="1" applyBorder="1" applyAlignment="1">
      <alignment horizontal="center" vertical="center"/>
    </xf>
    <xf numFmtId="0" fontId="10" fillId="2" borderId="20" xfId="0" applyNumberFormat="1" applyFont="1" applyFill="1" applyBorder="1" applyAlignment="1">
      <alignment horizontal="center" vertical="center"/>
    </xf>
    <xf numFmtId="0" fontId="10" fillId="2" borderId="21" xfId="0" applyNumberFormat="1" applyFont="1" applyFill="1" applyBorder="1" applyAlignment="1">
      <alignment horizontal="center" vertical="center"/>
    </xf>
    <xf numFmtId="0" fontId="10" fillId="2" borderId="22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8" xfId="0" applyNumberFormat="1" applyFont="1" applyFill="1" applyBorder="1" applyAlignment="1">
      <alignment horizontal="center" vertical="center"/>
    </xf>
    <xf numFmtId="49" fontId="8" fillId="0" borderId="7" xfId="0" applyNumberFormat="1" applyFont="1" applyFill="1" applyBorder="1" applyAlignment="1">
      <alignment horizontal="center" vertical="center"/>
    </xf>
    <xf numFmtId="49" fontId="8" fillId="0" borderId="12" xfId="0" applyNumberFormat="1" applyFont="1" applyFill="1" applyBorder="1" applyAlignment="1">
      <alignment horizontal="center" vertical="center"/>
    </xf>
    <xf numFmtId="49" fontId="8" fillId="0" borderId="10" xfId="0" applyNumberFormat="1" applyFont="1" applyFill="1" applyBorder="1" applyAlignment="1">
      <alignment horizontal="center" vertical="center"/>
    </xf>
    <xf numFmtId="49" fontId="8" fillId="0" borderId="9" xfId="0" applyNumberFormat="1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49" fontId="12" fillId="0" borderId="8" xfId="0" applyNumberFormat="1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28" xfId="0" applyNumberFormat="1" applyFont="1" applyFill="1" applyBorder="1" applyAlignment="1">
      <alignment horizontal="center" vertical="center" wrapText="1"/>
    </xf>
    <xf numFmtId="49" fontId="12" fillId="0" borderId="29" xfId="0" applyNumberFormat="1" applyFont="1" applyFill="1" applyBorder="1" applyAlignment="1">
      <alignment horizontal="center" vertical="center" wrapText="1"/>
    </xf>
    <xf numFmtId="49" fontId="12" fillId="0" borderId="17" xfId="0" applyNumberFormat="1" applyFont="1" applyFill="1" applyBorder="1" applyAlignment="1">
      <alignment horizontal="center" vertical="center" wrapText="1"/>
    </xf>
    <xf numFmtId="0" fontId="12" fillId="0" borderId="28" xfId="0" applyNumberFormat="1" applyFont="1" applyFill="1" applyBorder="1" applyAlignment="1">
      <alignment horizontal="center" vertical="center" wrapText="1"/>
    </xf>
    <xf numFmtId="0" fontId="12" fillId="0" borderId="29" xfId="0" applyNumberFormat="1" applyFont="1" applyFill="1" applyBorder="1" applyAlignment="1">
      <alignment horizontal="center" vertical="center" wrapText="1"/>
    </xf>
    <xf numFmtId="0" fontId="12" fillId="0" borderId="17" xfId="0" applyNumberFormat="1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"/>
  <sheetViews>
    <sheetView tabSelected="1" view="pageBreakPreview" zoomScale="55" zoomScaleNormal="70" zoomScaleSheetLayoutView="55" workbookViewId="0">
      <pane ySplit="4" topLeftCell="A5" activePane="bottomLeft" state="frozen"/>
      <selection pane="bottomLeft" activeCell="A11" sqref="A11:XFD11"/>
    </sheetView>
  </sheetViews>
  <sheetFormatPr defaultRowHeight="16.5"/>
  <cols>
    <col min="1" max="1" width="9.875" bestFit="1" customWidth="1"/>
    <col min="2" max="2" width="8.75" bestFit="1" customWidth="1"/>
    <col min="3" max="3" width="13.25" bestFit="1" customWidth="1"/>
    <col min="4" max="4" width="17.625" bestFit="1" customWidth="1"/>
    <col min="5" max="5" width="106.25" bestFit="1" customWidth="1"/>
    <col min="6" max="6" width="22.625" bestFit="1" customWidth="1"/>
    <col min="7" max="8" width="20.75" bestFit="1" customWidth="1"/>
    <col min="9" max="9" width="32.875" bestFit="1" customWidth="1"/>
    <col min="10" max="10" width="22.125" style="17" customWidth="1"/>
    <col min="12" max="12" width="10.25" bestFit="1" customWidth="1"/>
  </cols>
  <sheetData>
    <row r="1" spans="1:10" ht="20.100000000000001" customHeight="1">
      <c r="A1" s="56" t="s">
        <v>37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ht="20.100000000000001" customHeight="1">
      <c r="A2" s="57"/>
      <c r="B2" s="57"/>
      <c r="C2" s="57"/>
      <c r="D2" s="57"/>
      <c r="E2" s="57"/>
      <c r="F2" s="57"/>
      <c r="G2" s="57"/>
      <c r="H2" s="57"/>
      <c r="I2" s="57"/>
      <c r="J2" s="57"/>
    </row>
    <row r="3" spans="1:10" ht="20.100000000000001" customHeight="1" thickBot="1">
      <c r="A3" s="29"/>
      <c r="B3" s="29"/>
      <c r="C3" s="29"/>
      <c r="D3" s="29"/>
      <c r="E3" s="29"/>
      <c r="F3" s="29"/>
      <c r="G3" s="29"/>
      <c r="H3" s="29"/>
      <c r="I3" s="29"/>
      <c r="J3" s="34" t="s">
        <v>0</v>
      </c>
    </row>
    <row r="4" spans="1:10" ht="63.75" thickBot="1">
      <c r="A4" s="35" t="s">
        <v>1</v>
      </c>
      <c r="B4" s="36" t="s">
        <v>2</v>
      </c>
      <c r="C4" s="36" t="s">
        <v>3</v>
      </c>
      <c r="D4" s="36" t="s">
        <v>4</v>
      </c>
      <c r="E4" s="37" t="s">
        <v>5</v>
      </c>
      <c r="F4" s="36" t="s">
        <v>6</v>
      </c>
      <c r="G4" s="36" t="s">
        <v>7</v>
      </c>
      <c r="H4" s="36" t="s">
        <v>8</v>
      </c>
      <c r="I4" s="37" t="s">
        <v>9</v>
      </c>
      <c r="J4" s="38" t="s">
        <v>10</v>
      </c>
    </row>
    <row r="5" spans="1:10" ht="32.25" thickTop="1">
      <c r="A5" s="44"/>
      <c r="B5" s="45">
        <v>9</v>
      </c>
      <c r="C5" s="46"/>
      <c r="D5" s="47" t="s">
        <v>11</v>
      </c>
      <c r="E5" s="48" t="s">
        <v>38</v>
      </c>
      <c r="F5" s="49">
        <v>700000</v>
      </c>
      <c r="G5" s="49"/>
      <c r="H5" s="49"/>
      <c r="I5" s="50"/>
      <c r="J5" s="51"/>
    </row>
    <row r="6" spans="1:10" ht="31.5">
      <c r="A6" s="39">
        <v>1</v>
      </c>
      <c r="B6" s="30">
        <v>9</v>
      </c>
      <c r="C6" s="30">
        <v>2</v>
      </c>
      <c r="D6" s="31" t="s">
        <v>36</v>
      </c>
      <c r="E6" s="32" t="s">
        <v>39</v>
      </c>
      <c r="F6" s="33"/>
      <c r="G6" s="33">
        <v>36250</v>
      </c>
      <c r="H6" s="33">
        <f>F5-G6</f>
        <v>663750</v>
      </c>
      <c r="I6" s="67" t="s">
        <v>53</v>
      </c>
      <c r="J6" s="72" t="s">
        <v>55</v>
      </c>
    </row>
    <row r="7" spans="1:10" ht="31.5">
      <c r="A7" s="39">
        <v>2</v>
      </c>
      <c r="B7" s="30">
        <v>9</v>
      </c>
      <c r="C7" s="30">
        <v>2</v>
      </c>
      <c r="D7" s="31" t="s">
        <v>36</v>
      </c>
      <c r="E7" s="32" t="s">
        <v>40</v>
      </c>
      <c r="F7" s="33"/>
      <c r="G7" s="33">
        <v>126100</v>
      </c>
      <c r="H7" s="33">
        <f t="shared" ref="H7:H20" si="0">H6-G7</f>
        <v>537650</v>
      </c>
      <c r="I7" s="68"/>
      <c r="J7" s="73"/>
    </row>
    <row r="8" spans="1:10" ht="31.5">
      <c r="A8" s="39">
        <v>3</v>
      </c>
      <c r="B8" s="30">
        <v>9</v>
      </c>
      <c r="C8" s="30">
        <v>2</v>
      </c>
      <c r="D8" s="31" t="s">
        <v>36</v>
      </c>
      <c r="E8" s="32" t="s">
        <v>41</v>
      </c>
      <c r="F8" s="33"/>
      <c r="G8" s="33">
        <v>51500</v>
      </c>
      <c r="H8" s="33">
        <f t="shared" si="0"/>
        <v>486150</v>
      </c>
      <c r="I8" s="68"/>
      <c r="J8" s="73"/>
    </row>
    <row r="9" spans="1:10" ht="31.5">
      <c r="A9" s="39">
        <v>4</v>
      </c>
      <c r="B9" s="30">
        <v>9</v>
      </c>
      <c r="C9" s="30">
        <v>2</v>
      </c>
      <c r="D9" s="31" t="s">
        <v>36</v>
      </c>
      <c r="E9" s="32" t="s">
        <v>42</v>
      </c>
      <c r="F9" s="33"/>
      <c r="G9" s="33">
        <v>48000</v>
      </c>
      <c r="H9" s="33">
        <f t="shared" si="0"/>
        <v>438150</v>
      </c>
      <c r="I9" s="68"/>
      <c r="J9" s="74"/>
    </row>
    <row r="10" spans="1:10" ht="31.5">
      <c r="A10" s="39">
        <v>5</v>
      </c>
      <c r="B10" s="30">
        <v>9</v>
      </c>
      <c r="C10" s="30">
        <v>6</v>
      </c>
      <c r="D10" s="31" t="s">
        <v>36</v>
      </c>
      <c r="E10" s="52" t="s">
        <v>43</v>
      </c>
      <c r="F10" s="33"/>
      <c r="G10" s="33">
        <v>150000</v>
      </c>
      <c r="H10" s="33">
        <f t="shared" si="0"/>
        <v>288150</v>
      </c>
      <c r="I10" s="69" t="s">
        <v>54</v>
      </c>
      <c r="J10" s="40"/>
    </row>
    <row r="11" spans="1:10" ht="31.5">
      <c r="A11" s="39">
        <v>6</v>
      </c>
      <c r="B11" s="30">
        <v>9</v>
      </c>
      <c r="C11" s="30">
        <v>9</v>
      </c>
      <c r="D11" s="31" t="s">
        <v>36</v>
      </c>
      <c r="E11" s="32" t="s">
        <v>44</v>
      </c>
      <c r="F11" s="33"/>
      <c r="G11" s="33">
        <v>22800</v>
      </c>
      <c r="H11" s="33">
        <f t="shared" si="0"/>
        <v>265350</v>
      </c>
      <c r="I11" s="70"/>
      <c r="J11" s="40"/>
    </row>
    <row r="12" spans="1:10" ht="31.5">
      <c r="A12" s="39">
        <v>7</v>
      </c>
      <c r="B12" s="30">
        <v>9</v>
      </c>
      <c r="C12" s="30">
        <v>9</v>
      </c>
      <c r="D12" s="31" t="s">
        <v>36</v>
      </c>
      <c r="E12" s="52" t="s">
        <v>45</v>
      </c>
      <c r="F12" s="33"/>
      <c r="G12" s="33">
        <v>24000</v>
      </c>
      <c r="H12" s="33">
        <f t="shared" si="0"/>
        <v>241350</v>
      </c>
      <c r="I12" s="70"/>
      <c r="J12" s="40"/>
    </row>
    <row r="13" spans="1:10" ht="31.5">
      <c r="A13" s="39">
        <v>8</v>
      </c>
      <c r="B13" s="30">
        <v>9</v>
      </c>
      <c r="C13" s="30">
        <v>16</v>
      </c>
      <c r="D13" s="31" t="s">
        <v>36</v>
      </c>
      <c r="E13" s="32" t="s">
        <v>46</v>
      </c>
      <c r="F13" s="33"/>
      <c r="G13" s="33">
        <v>23100</v>
      </c>
      <c r="H13" s="33">
        <f t="shared" si="0"/>
        <v>218250</v>
      </c>
      <c r="I13" s="70"/>
      <c r="J13" s="40"/>
    </row>
    <row r="14" spans="1:10" ht="31.5">
      <c r="A14" s="39">
        <v>9</v>
      </c>
      <c r="B14" s="30">
        <v>9</v>
      </c>
      <c r="C14" s="30">
        <v>16</v>
      </c>
      <c r="D14" s="31" t="s">
        <v>36</v>
      </c>
      <c r="E14" s="32" t="s">
        <v>47</v>
      </c>
      <c r="F14" s="33"/>
      <c r="G14" s="33">
        <v>34500</v>
      </c>
      <c r="H14" s="33">
        <f t="shared" si="0"/>
        <v>183750</v>
      </c>
      <c r="I14" s="70"/>
      <c r="J14" s="40"/>
    </row>
    <row r="15" spans="1:10" ht="31.5">
      <c r="A15" s="39">
        <v>10</v>
      </c>
      <c r="B15" s="30">
        <v>9</v>
      </c>
      <c r="C15" s="30">
        <v>21</v>
      </c>
      <c r="D15" s="31" t="s">
        <v>36</v>
      </c>
      <c r="E15" s="32" t="s">
        <v>48</v>
      </c>
      <c r="F15" s="33"/>
      <c r="G15" s="33">
        <v>9100</v>
      </c>
      <c r="H15" s="33">
        <f t="shared" si="0"/>
        <v>174650</v>
      </c>
      <c r="I15" s="70"/>
      <c r="J15" s="40"/>
    </row>
    <row r="16" spans="1:10" ht="31.5">
      <c r="A16" s="39">
        <v>11</v>
      </c>
      <c r="B16" s="30">
        <v>9</v>
      </c>
      <c r="C16" s="30">
        <v>30</v>
      </c>
      <c r="D16" s="31" t="s">
        <v>36</v>
      </c>
      <c r="E16" s="32" t="s">
        <v>49</v>
      </c>
      <c r="F16" s="33"/>
      <c r="G16" s="33">
        <v>5000</v>
      </c>
      <c r="H16" s="33">
        <f t="shared" si="0"/>
        <v>169650</v>
      </c>
      <c r="I16" s="70"/>
      <c r="J16" s="75" t="s">
        <v>56</v>
      </c>
    </row>
    <row r="17" spans="1:10" ht="31.5">
      <c r="A17" s="39">
        <v>12</v>
      </c>
      <c r="B17" s="30">
        <v>9</v>
      </c>
      <c r="C17" s="30">
        <v>30</v>
      </c>
      <c r="D17" s="31" t="s">
        <v>36</v>
      </c>
      <c r="E17" s="32" t="s">
        <v>49</v>
      </c>
      <c r="F17" s="33"/>
      <c r="G17" s="33">
        <v>5000</v>
      </c>
      <c r="H17" s="33">
        <f t="shared" si="0"/>
        <v>164650</v>
      </c>
      <c r="I17" s="70"/>
      <c r="J17" s="76"/>
    </row>
    <row r="18" spans="1:10" ht="31.5">
      <c r="A18" s="39">
        <v>13</v>
      </c>
      <c r="B18" s="30">
        <v>9</v>
      </c>
      <c r="C18" s="30">
        <v>30</v>
      </c>
      <c r="D18" s="31" t="s">
        <v>36</v>
      </c>
      <c r="E18" s="32" t="s">
        <v>50</v>
      </c>
      <c r="F18" s="33"/>
      <c r="G18" s="33">
        <v>61000</v>
      </c>
      <c r="H18" s="33">
        <f t="shared" si="0"/>
        <v>103650</v>
      </c>
      <c r="I18" s="70"/>
      <c r="J18" s="76"/>
    </row>
    <row r="19" spans="1:10" ht="31.5">
      <c r="A19" s="39">
        <v>14</v>
      </c>
      <c r="B19" s="30">
        <v>9</v>
      </c>
      <c r="C19" s="30">
        <v>30</v>
      </c>
      <c r="D19" s="31" t="s">
        <v>36</v>
      </c>
      <c r="E19" s="32" t="s">
        <v>51</v>
      </c>
      <c r="F19" s="33"/>
      <c r="G19" s="33">
        <v>52000</v>
      </c>
      <c r="H19" s="33">
        <f t="shared" si="0"/>
        <v>51650</v>
      </c>
      <c r="I19" s="70"/>
      <c r="J19" s="76"/>
    </row>
    <row r="20" spans="1:10" ht="31.5">
      <c r="A20" s="39">
        <v>15</v>
      </c>
      <c r="B20" s="30">
        <v>9</v>
      </c>
      <c r="C20" s="30">
        <v>30</v>
      </c>
      <c r="D20" s="31" t="s">
        <v>36</v>
      </c>
      <c r="E20" s="32" t="s">
        <v>52</v>
      </c>
      <c r="F20" s="33"/>
      <c r="G20" s="33">
        <v>78120</v>
      </c>
      <c r="H20" s="33">
        <f t="shared" si="0"/>
        <v>-26470</v>
      </c>
      <c r="I20" s="71"/>
      <c r="J20" s="77"/>
    </row>
    <row r="21" spans="1:10" ht="42" customHeight="1" thickBot="1">
      <c r="A21" s="58" t="s">
        <v>14</v>
      </c>
      <c r="B21" s="59"/>
      <c r="C21" s="59"/>
      <c r="D21" s="59"/>
      <c r="E21" s="60"/>
      <c r="F21" s="41">
        <f>SUM(F5:F11)</f>
        <v>700000</v>
      </c>
      <c r="G21" s="41">
        <f>SUM(G6:G20)</f>
        <v>726470</v>
      </c>
      <c r="H21" s="41">
        <f>F21-G21</f>
        <v>-26470</v>
      </c>
      <c r="I21" s="42" t="s">
        <v>15</v>
      </c>
      <c r="J21" s="43"/>
    </row>
    <row r="22" spans="1:10" ht="24.95" customHeight="1">
      <c r="A22" s="1"/>
      <c r="B22" s="2"/>
      <c r="C22" s="2"/>
      <c r="D22" s="2"/>
      <c r="E22" s="3"/>
      <c r="F22" s="4"/>
      <c r="G22" s="2"/>
      <c r="H22" s="2"/>
      <c r="I22" s="5"/>
      <c r="J22" s="5"/>
    </row>
    <row r="23" spans="1:10" ht="35.1" customHeight="1" thickBot="1">
      <c r="A23" s="6"/>
      <c r="B23" s="20" t="s">
        <v>16</v>
      </c>
      <c r="C23" s="20" t="s">
        <v>4</v>
      </c>
      <c r="D23" s="20" t="s">
        <v>17</v>
      </c>
      <c r="E23" s="8" t="s">
        <v>18</v>
      </c>
      <c r="F23" s="7" t="s">
        <v>19</v>
      </c>
      <c r="G23" s="7" t="s">
        <v>20</v>
      </c>
      <c r="H23" s="7" t="s">
        <v>8</v>
      </c>
      <c r="I23" s="9" t="s">
        <v>24</v>
      </c>
    </row>
    <row r="24" spans="1:10" ht="35.1" customHeight="1" thickTop="1">
      <c r="A24" s="6"/>
      <c r="B24" s="64" t="s">
        <v>31</v>
      </c>
      <c r="C24" s="62" t="s">
        <v>13</v>
      </c>
      <c r="D24" s="62" t="s">
        <v>28</v>
      </c>
      <c r="E24" s="19" t="s">
        <v>33</v>
      </c>
      <c r="F24" s="10"/>
      <c r="G24" s="22"/>
      <c r="H24" s="25"/>
      <c r="I24" s="26"/>
    </row>
    <row r="25" spans="1:10" ht="35.1" customHeight="1">
      <c r="A25" s="6"/>
      <c r="B25" s="65"/>
      <c r="C25" s="63"/>
      <c r="D25" s="63"/>
      <c r="E25" s="18" t="s">
        <v>32</v>
      </c>
      <c r="F25" s="12"/>
      <c r="G25" s="23"/>
      <c r="H25" s="24"/>
      <c r="I25" s="27"/>
    </row>
    <row r="26" spans="1:10" ht="35.1" customHeight="1">
      <c r="A26" s="6"/>
      <c r="B26" s="65"/>
      <c r="C26" s="61" t="s">
        <v>12</v>
      </c>
      <c r="D26" s="61" t="s">
        <v>21</v>
      </c>
      <c r="E26" s="18" t="s">
        <v>34</v>
      </c>
      <c r="F26" s="12"/>
      <c r="G26" s="23"/>
      <c r="H26" s="24"/>
      <c r="I26" s="28"/>
    </row>
    <row r="27" spans="1:10" ht="35.1" customHeight="1">
      <c r="A27" s="6"/>
      <c r="B27" s="65"/>
      <c r="C27" s="61"/>
      <c r="D27" s="61"/>
      <c r="E27" s="18" t="s">
        <v>29</v>
      </c>
      <c r="F27" s="12"/>
      <c r="G27" s="24"/>
      <c r="H27" s="24"/>
      <c r="I27" s="28"/>
    </row>
    <row r="28" spans="1:10" ht="26.25">
      <c r="A28" s="6"/>
      <c r="B28" s="65"/>
      <c r="C28" s="21" t="s">
        <v>22</v>
      </c>
      <c r="D28" s="11" t="s">
        <v>26</v>
      </c>
      <c r="E28" s="18" t="s">
        <v>30</v>
      </c>
      <c r="F28" s="12"/>
      <c r="G28" s="13"/>
      <c r="H28" s="12"/>
      <c r="I28" s="16"/>
    </row>
    <row r="29" spans="1:10" ht="26.25">
      <c r="A29" s="6"/>
      <c r="B29" s="66"/>
      <c r="C29" s="21" t="s">
        <v>25</v>
      </c>
      <c r="D29" s="11" t="s">
        <v>27</v>
      </c>
      <c r="E29" s="18" t="s">
        <v>35</v>
      </c>
      <c r="F29" s="12"/>
      <c r="G29" s="13"/>
      <c r="H29" s="12"/>
      <c r="I29" s="16"/>
    </row>
    <row r="30" spans="1:10" ht="35.1" customHeight="1">
      <c r="A30" s="6"/>
      <c r="B30" s="53" t="s">
        <v>23</v>
      </c>
      <c r="C30" s="54"/>
      <c r="D30" s="54"/>
      <c r="E30" s="55"/>
      <c r="F30" s="14"/>
      <c r="G30" s="14">
        <f>SUM(G24:G29)</f>
        <v>0</v>
      </c>
      <c r="H30" s="14">
        <f>SUM(H24:H29)</f>
        <v>0</v>
      </c>
      <c r="I30" s="15"/>
    </row>
  </sheetData>
  <mergeCells count="12">
    <mergeCell ref="B30:E30"/>
    <mergeCell ref="A1:J2"/>
    <mergeCell ref="A21:E21"/>
    <mergeCell ref="C26:C27"/>
    <mergeCell ref="D26:D27"/>
    <mergeCell ref="D24:D25"/>
    <mergeCell ref="C24:C25"/>
    <mergeCell ref="B24:B29"/>
    <mergeCell ref="I6:I9"/>
    <mergeCell ref="I10:I20"/>
    <mergeCell ref="J6:J9"/>
    <mergeCell ref="J16:J20"/>
  </mergeCells>
  <phoneticPr fontId="2" type="noConversion"/>
  <conditionalFormatting sqref="F4:H4 A1:J3 F5:G20">
    <cfRule type="cellIs" dxfId="0" priority="1" stopIfTrue="1" operator="lessThan">
      <formula>0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48" fitToHeight="0" orientation="landscape" r:id="rId1"/>
  <rowBreaks count="1" manualBreakCount="1">
    <brk id="2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1234</cp:lastModifiedBy>
  <cp:lastPrinted>2018-10-07T02:39:22Z</cp:lastPrinted>
  <dcterms:created xsi:type="dcterms:W3CDTF">2018-05-05T12:39:33Z</dcterms:created>
  <dcterms:modified xsi:type="dcterms:W3CDTF">2018-10-09T14:10:59Z</dcterms:modified>
</cp:coreProperties>
</file>