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2073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H7" i="1" l="1"/>
  <c r="H8" i="1" s="1"/>
  <c r="H9" i="1" s="1"/>
  <c r="H10" i="1" s="1"/>
  <c r="H11" i="1" s="1"/>
  <c r="H6" i="1"/>
  <c r="H21" i="1" l="1"/>
  <c r="G21" i="1"/>
  <c r="G12" i="1" l="1"/>
  <c r="F12" i="1"/>
  <c r="H12" i="1" l="1"/>
</calcChain>
</file>

<file path=xl/sharedStrings.xml><?xml version="1.0" encoding="utf-8"?>
<sst xmlns="http://schemas.openxmlformats.org/spreadsheetml/2006/main" count="58" uniqueCount="46">
  <si>
    <t>(단위:원)</t>
    <phoneticPr fontId="3" type="noConversion"/>
  </si>
  <si>
    <t>증빙
번호</t>
    <phoneticPr fontId="3" type="noConversion"/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</si>
  <si>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</si>
  <si>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</si>
  <si>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</si>
  <si>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</si>
  <si>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</si>
  <si>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</si>
  <si>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</si>
  <si>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</si>
  <si>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</si>
  <si>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입금</t>
  </si>
  <si>
    <t>운영비</t>
    <phoneticPr fontId="3" type="noConversion"/>
  </si>
  <si>
    <t>사업비</t>
    <phoneticPr fontId="3" type="noConversion"/>
  </si>
  <si>
    <t>합   계</t>
    <phoneticPr fontId="3" type="noConversion"/>
  </si>
  <si>
    <t>공  란</t>
    <phoneticPr fontId="3" type="noConversion"/>
  </si>
  <si>
    <t xml:space="preserve">월 </t>
  </si>
  <si>
    <t>담당</t>
    <phoneticPr fontId="3" type="noConversion"/>
  </si>
  <si>
    <t xml:space="preserve">항목 </t>
  </si>
  <si>
    <t>배정금액</t>
    <phoneticPr fontId="3" type="noConversion"/>
  </si>
  <si>
    <t>집행</t>
  </si>
  <si>
    <t>임원단</t>
    <phoneticPr fontId="3" type="noConversion"/>
  </si>
  <si>
    <t>활동비</t>
  </si>
  <si>
    <t>소  계</t>
  </si>
  <si>
    <t>비고</t>
    <phoneticPr fontId="2" type="noConversion"/>
  </si>
  <si>
    <t>예비비</t>
    <phoneticPr fontId="2" type="noConversion"/>
  </si>
  <si>
    <t>담당목사</t>
    <phoneticPr fontId="3" type="noConversion"/>
  </si>
  <si>
    <t>임원단</t>
    <phoneticPr fontId="2" type="noConversion"/>
  </si>
  <si>
    <t>임원단</t>
    <phoneticPr fontId="3" type="noConversion"/>
  </si>
  <si>
    <t>카드</t>
    <phoneticPr fontId="2" type="noConversion"/>
  </si>
  <si>
    <t>생일 및 새신자</t>
    <phoneticPr fontId="2" type="noConversion"/>
  </si>
  <si>
    <t>심방비</t>
    <phoneticPr fontId="2" type="noConversion"/>
  </si>
  <si>
    <t>6</t>
    <phoneticPr fontId="3" type="noConversion"/>
  </si>
  <si>
    <t>청년부 식비</t>
    <phoneticPr fontId="2" type="noConversion"/>
  </si>
  <si>
    <t>셀모임 지원</t>
    <phoneticPr fontId="2" type="noConversion"/>
  </si>
  <si>
    <t>임원회의</t>
    <phoneticPr fontId="2" type="noConversion"/>
  </si>
  <si>
    <t>기타필요용품 등</t>
    <phoneticPr fontId="2" type="noConversion"/>
  </si>
  <si>
    <t>8월 예산 받음</t>
    <phoneticPr fontId="3" type="noConversion"/>
  </si>
  <si>
    <r>
      <t xml:space="preserve">    &lt; 2018년 포이에마 청년부 8월 지출 내역 &gt; </t>
    </r>
    <r>
      <rPr>
        <b/>
        <sz val="22"/>
        <rFont val="맑은 고딕"/>
        <family val="3"/>
        <charset val="129"/>
        <scheme val="major"/>
      </rPr>
      <t>(기록자 : 윤다인)</t>
    </r>
    <phoneticPr fontId="3" type="noConversion"/>
  </si>
  <si>
    <t>청년부 단체 볼링(가인볼링센터)</t>
    <phoneticPr fontId="2" type="noConversion"/>
  </si>
  <si>
    <t>스타벅스 카드 재충전(목사님 심방용)(스타벅스둔촌동점)</t>
    <phoneticPr fontId="2" type="noConversion"/>
  </si>
  <si>
    <t>청년부 셀모임 간식 구입(잠실롯데월드크리스피크림)</t>
    <phoneticPr fontId="2" type="noConversion"/>
  </si>
  <si>
    <t>청년부 셀모임 음료 구입(세븐일레븐강동오륜점)</t>
    <phoneticPr fontId="2" type="noConversion"/>
  </si>
  <si>
    <t>청년부 연합셀모임 간식 구입(도미노피자 둔촌점)</t>
    <phoneticPr fontId="2" type="noConversion"/>
  </si>
  <si>
    <t>이체</t>
    <phoneticPr fontId="2" type="noConversion"/>
  </si>
  <si>
    <t>지출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</si>
</sst>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20"/>
      <name val="휴먼명조"/>
      <family val="3"/>
      <charset val="129"/>
    </font>
    <font>
      <b/>
      <sz val="20"/>
      <color theme="1"/>
      <name val="휴먼명조"/>
      <family val="3"/>
      <charset val="129"/>
    </font>
    <font>
      <sz val="20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20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20"/>
      <name val="맑은 고딕"/>
      <family val="3"/>
      <charset val="129"/>
      <scheme val="major"/>
    </font>
    <font>
      <sz val="20"/>
      <color rgb="FFFF0000"/>
      <name val="맑은 고딕"/>
      <family val="3"/>
      <charset val="129"/>
      <scheme val="major"/>
    </font>
    <font>
      <sz val="20"/>
      <color theme="1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1" fontId="4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41" fontId="8" fillId="0" borderId="0" xfId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1" fontId="8" fillId="0" borderId="3" xfId="1" applyFont="1" applyFill="1" applyBorder="1" applyAlignment="1">
      <alignment horizontal="center" vertical="center"/>
    </xf>
    <xf numFmtId="41" fontId="8" fillId="0" borderId="3" xfId="0" applyNumberFormat="1" applyFont="1" applyFill="1" applyBorder="1" applyAlignment="1">
      <alignment horizontal="center" vertical="center"/>
    </xf>
    <xf numFmtId="41" fontId="6" fillId="3" borderId="3" xfId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1" fontId="8" fillId="0" borderId="13" xfId="0" applyNumberFormat="1" applyFont="1" applyFill="1" applyBorder="1" applyAlignment="1">
      <alignment vertical="center"/>
    </xf>
    <xf numFmtId="41" fontId="8" fillId="0" borderId="3" xfId="0" applyNumberFormat="1" applyFont="1" applyFill="1" applyBorder="1" applyAlignment="1">
      <alignment vertical="center"/>
    </xf>
    <xf numFmtId="41" fontId="8" fillId="0" borderId="3" xfId="1" applyFont="1" applyFill="1" applyBorder="1" applyAlignment="1">
      <alignment vertical="center"/>
    </xf>
    <xf numFmtId="41" fontId="8" fillId="0" borderId="13" xfId="1" applyFont="1" applyFill="1" applyBorder="1" applyAlignment="1">
      <alignment vertical="center"/>
    </xf>
    <xf numFmtId="0" fontId="9" fillId="0" borderId="1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1" fontId="12" fillId="0" borderId="2" xfId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left" vertical="center" wrapText="1"/>
    </xf>
    <xf numFmtId="41" fontId="12" fillId="0" borderId="3" xfId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center" vertical="center" wrapText="1"/>
    </xf>
    <xf numFmtId="49" fontId="10" fillId="2" borderId="15" xfId="0" applyNumberFormat="1" applyFont="1" applyFill="1" applyBorder="1" applyAlignment="1">
      <alignment horizontal="center" vertical="center"/>
    </xf>
    <xf numFmtId="49" fontId="10" fillId="2" borderId="15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 wrapText="1"/>
    </xf>
    <xf numFmtId="49" fontId="12" fillId="0" borderId="18" xfId="0" applyNumberFormat="1" applyFont="1" applyFill="1" applyBorder="1" applyAlignment="1">
      <alignment horizontal="center" vertical="center" wrapText="1"/>
    </xf>
    <xf numFmtId="0" fontId="12" fillId="0" borderId="19" xfId="0" applyNumberFormat="1" applyFont="1" applyFill="1" applyBorder="1" applyAlignment="1">
      <alignment horizontal="center" vertical="center"/>
    </xf>
    <xf numFmtId="49" fontId="12" fillId="0" borderId="20" xfId="0" applyNumberFormat="1" applyFont="1" applyFill="1" applyBorder="1" applyAlignment="1">
      <alignment horizontal="center" vertical="center" wrapText="1"/>
    </xf>
    <xf numFmtId="0" fontId="12" fillId="0" borderId="20" xfId="0" applyNumberFormat="1" applyFont="1" applyFill="1" applyBorder="1" applyAlignment="1">
      <alignment horizontal="center" vertical="center" wrapText="1"/>
    </xf>
    <xf numFmtId="41" fontId="10" fillId="2" borderId="24" xfId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6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0" fillId="2" borderId="21" xfId="0" applyNumberFormat="1" applyFont="1" applyFill="1" applyBorder="1" applyAlignment="1">
      <alignment horizontal="center" vertical="center"/>
    </xf>
    <xf numFmtId="0" fontId="10" fillId="2" borderId="22" xfId="0" applyNumberFormat="1" applyFont="1" applyFill="1" applyBorder="1" applyAlignment="1">
      <alignment horizontal="center" vertical="center"/>
    </xf>
    <xf numFmtId="0" fontId="10" fillId="2" borderId="23" xfId="0" applyNumberFormat="1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view="pageBreakPreview" zoomScale="55" zoomScaleNormal="70" zoomScaleSheetLayoutView="55" workbookViewId="0">
      <pane ySplit="4" topLeftCell="A5" activePane="bottomLeft" state="frozen"/>
      <selection pane="bottomLeft" activeCell="I5" sqref="I5"/>
    </sheetView>
  </sheetViews>
  <sheetFormatPr defaultRowHeight="16.5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8" width="20.75" bestFit="1" customWidth="1"/>
    <col min="9" max="9" width="32.875" bestFit="1" customWidth="1"/>
    <col min="10" max="10" width="15.375" style="17" bestFit="1" customWidth="1"/>
    <col min="12" max="12" width="10.25" bestFit="1" customWidth="1"/>
  </cols>
  <sheetData>
    <row r="1" spans="1:10" ht="20.100000000000001" customHeight="1">
      <c r="A1" s="56" t="s">
        <v>38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20.100000000000001" customHeight="1">
      <c r="A2" s="57"/>
      <c r="B2" s="57"/>
      <c r="C2" s="57"/>
      <c r="D2" s="57"/>
      <c r="E2" s="57"/>
      <c r="F2" s="57"/>
      <c r="G2" s="57"/>
      <c r="H2" s="57"/>
      <c r="I2" s="57"/>
      <c r="J2" s="57"/>
    </row>
    <row r="3" spans="1:10" ht="20.100000000000001" customHeight="1" thickBot="1">
      <c r="A3" s="29"/>
      <c r="B3" s="29"/>
      <c r="C3" s="29"/>
      <c r="D3" s="29"/>
      <c r="E3" s="29"/>
      <c r="F3" s="29"/>
      <c r="G3" s="29"/>
      <c r="H3" s="29"/>
      <c r="I3" s="29"/>
      <c r="J3" s="42" t="s">
        <v>0</v>
      </c>
    </row>
    <row r="4" spans="1:10" ht="63.75" thickBot="1">
      <c r="A4" s="43" t="s">
        <v>1</v>
      </c>
      <c r="B4" s="44" t="s">
        <v>2</v>
      </c>
      <c r="C4" s="44" t="s">
        <v>3</v>
      </c>
      <c r="D4" s="44" t="s">
        <v>4</v>
      </c>
      <c r="E4" s="45" t="s">
        <v>5</v>
      </c>
      <c r="F4" s="44" t="s">
        <v>6</v>
      </c>
      <c r="G4" s="44" t="s">
        <v>7</v>
      </c>
      <c r="H4" s="44" t="s">
        <v>8</v>
      </c>
      <c r="I4" s="45" t="s">
        <v>9</v>
      </c>
      <c r="J4" s="46" t="s">
        <v>10</v>
      </c>
    </row>
    <row r="5" spans="1:10" ht="66" customHeight="1" thickTop="1">
      <c r="A5" s="47"/>
      <c r="B5" s="31">
        <v>8</v>
      </c>
      <c r="C5" s="32"/>
      <c r="D5" s="33" t="s">
        <v>11</v>
      </c>
      <c r="E5" s="34" t="s">
        <v>37</v>
      </c>
      <c r="F5" s="35">
        <v>700000</v>
      </c>
      <c r="G5" s="35"/>
      <c r="H5" s="35"/>
      <c r="I5" s="30"/>
      <c r="J5" s="48"/>
    </row>
    <row r="6" spans="1:10" ht="31.5">
      <c r="A6" s="49">
        <v>1</v>
      </c>
      <c r="B6" s="31">
        <v>8</v>
      </c>
      <c r="C6" s="36">
        <v>5</v>
      </c>
      <c r="D6" s="37" t="s">
        <v>45</v>
      </c>
      <c r="E6" s="38" t="s">
        <v>39</v>
      </c>
      <c r="F6" s="39"/>
      <c r="G6" s="39">
        <v>67900</v>
      </c>
      <c r="H6" s="39">
        <f>F5-G6</f>
        <v>632100</v>
      </c>
      <c r="I6" s="40" t="s">
        <v>29</v>
      </c>
      <c r="J6" s="50"/>
    </row>
    <row r="7" spans="1:10" ht="31.5">
      <c r="A7" s="49">
        <v>2</v>
      </c>
      <c r="B7" s="31">
        <v>8</v>
      </c>
      <c r="C7" s="36">
        <v>19</v>
      </c>
      <c r="D7" s="37" t="s">
        <v>45</v>
      </c>
      <c r="E7" s="38" t="s">
        <v>42</v>
      </c>
      <c r="F7" s="39"/>
      <c r="G7" s="39">
        <v>10750</v>
      </c>
      <c r="H7" s="39">
        <f>H6-G7</f>
        <v>621350</v>
      </c>
      <c r="I7" s="40" t="s">
        <v>29</v>
      </c>
      <c r="J7" s="50"/>
    </row>
    <row r="8" spans="1:10" ht="31.5">
      <c r="A8" s="49">
        <v>3</v>
      </c>
      <c r="B8" s="31">
        <v>8</v>
      </c>
      <c r="C8" s="36">
        <v>8</v>
      </c>
      <c r="D8" s="37" t="s">
        <v>45</v>
      </c>
      <c r="E8" s="38" t="s">
        <v>40</v>
      </c>
      <c r="F8" s="39"/>
      <c r="G8" s="39">
        <v>150000</v>
      </c>
      <c r="H8" s="39">
        <f>H7-G8</f>
        <v>471350</v>
      </c>
      <c r="I8" s="40" t="s">
        <v>29</v>
      </c>
      <c r="J8" s="50"/>
    </row>
    <row r="9" spans="1:10" ht="31.5">
      <c r="A9" s="49">
        <v>4</v>
      </c>
      <c r="B9" s="31">
        <v>8</v>
      </c>
      <c r="C9" s="36">
        <v>19</v>
      </c>
      <c r="D9" s="37" t="s">
        <v>45</v>
      </c>
      <c r="E9" s="38" t="s">
        <v>41</v>
      </c>
      <c r="F9" s="39"/>
      <c r="G9" s="39">
        <v>31800</v>
      </c>
      <c r="H9" s="39">
        <f>H8-G9</f>
        <v>439550</v>
      </c>
      <c r="I9" s="40" t="s">
        <v>29</v>
      </c>
      <c r="J9" s="50"/>
    </row>
    <row r="10" spans="1:10" ht="31.5">
      <c r="A10" s="49">
        <v>5</v>
      </c>
      <c r="B10" s="31">
        <v>8</v>
      </c>
      <c r="C10" s="36">
        <v>26</v>
      </c>
      <c r="D10" s="37" t="s">
        <v>45</v>
      </c>
      <c r="E10" s="38" t="s">
        <v>42</v>
      </c>
      <c r="F10" s="39"/>
      <c r="G10" s="39">
        <v>6100</v>
      </c>
      <c r="H10" s="39">
        <f>H9-G10</f>
        <v>433450</v>
      </c>
      <c r="I10" s="41" t="s">
        <v>29</v>
      </c>
      <c r="J10" s="51"/>
    </row>
    <row r="11" spans="1:10" ht="31.5">
      <c r="A11" s="49">
        <v>6</v>
      </c>
      <c r="B11" s="31">
        <v>8</v>
      </c>
      <c r="C11" s="36">
        <v>26</v>
      </c>
      <c r="D11" s="37" t="s">
        <v>45</v>
      </c>
      <c r="E11" s="38" t="s">
        <v>43</v>
      </c>
      <c r="F11" s="39"/>
      <c r="G11" s="39">
        <v>89000</v>
      </c>
      <c r="H11" s="39">
        <f>H10-G11</f>
        <v>344450</v>
      </c>
      <c r="I11" s="41" t="s">
        <v>44</v>
      </c>
      <c r="J11" s="51"/>
    </row>
    <row r="12" spans="1:10" ht="42" customHeight="1" thickBot="1">
      <c r="A12" s="58" t="s">
        <v>14</v>
      </c>
      <c r="B12" s="59"/>
      <c r="C12" s="59"/>
      <c r="D12" s="59"/>
      <c r="E12" s="60"/>
      <c r="F12" s="52">
        <f>SUM(F5:F11)</f>
        <v>700000</v>
      </c>
      <c r="G12" s="52">
        <f>SUM(G6:G11)</f>
        <v>355550</v>
      </c>
      <c r="H12" s="52">
        <f>F12-G12</f>
        <v>344450</v>
      </c>
      <c r="I12" s="61" t="s">
        <v>15</v>
      </c>
      <c r="J12" s="62"/>
    </row>
    <row r="13" spans="1:10" ht="24.95" customHeight="1">
      <c r="A13" s="1"/>
      <c r="B13" s="2"/>
      <c r="C13" s="2"/>
      <c r="D13" s="2"/>
      <c r="E13" s="3"/>
      <c r="F13" s="4"/>
      <c r="G13" s="2"/>
      <c r="H13" s="2"/>
      <c r="I13" s="5"/>
      <c r="J13" s="5"/>
    </row>
    <row r="14" spans="1:10" ht="35.1" customHeight="1" thickBot="1">
      <c r="A14" s="6"/>
      <c r="B14" s="20" t="s">
        <v>16</v>
      </c>
      <c r="C14" s="20" t="s">
        <v>4</v>
      </c>
      <c r="D14" s="20" t="s">
        <v>17</v>
      </c>
      <c r="E14" s="8" t="s">
        <v>18</v>
      </c>
      <c r="F14" s="7" t="s">
        <v>19</v>
      </c>
      <c r="G14" s="7" t="s">
        <v>20</v>
      </c>
      <c r="H14" s="7" t="s">
        <v>8</v>
      </c>
      <c r="I14" s="9" t="s">
        <v>24</v>
      </c>
    </row>
    <row r="15" spans="1:10" ht="35.1" customHeight="1" thickTop="1">
      <c r="A15" s="6"/>
      <c r="B15" s="66" t="s">
        <v>32</v>
      </c>
      <c r="C15" s="64" t="s">
        <v>13</v>
      </c>
      <c r="D15" s="64" t="s">
        <v>28</v>
      </c>
      <c r="E15" s="19" t="s">
        <v>34</v>
      </c>
      <c r="F15" s="10"/>
      <c r="G15" s="22"/>
      <c r="H15" s="25"/>
      <c r="I15" s="26"/>
    </row>
    <row r="16" spans="1:10" ht="35.1" customHeight="1">
      <c r="A16" s="6"/>
      <c r="B16" s="67"/>
      <c r="C16" s="65"/>
      <c r="D16" s="65"/>
      <c r="E16" s="18" t="s">
        <v>33</v>
      </c>
      <c r="F16" s="12"/>
      <c r="G16" s="23"/>
      <c r="H16" s="24"/>
      <c r="I16" s="27"/>
    </row>
    <row r="17" spans="1:9" ht="35.1" customHeight="1">
      <c r="A17" s="6"/>
      <c r="B17" s="67"/>
      <c r="C17" s="63" t="s">
        <v>12</v>
      </c>
      <c r="D17" s="63" t="s">
        <v>21</v>
      </c>
      <c r="E17" s="18" t="s">
        <v>35</v>
      </c>
      <c r="F17" s="12"/>
      <c r="G17" s="23"/>
      <c r="H17" s="24"/>
      <c r="I17" s="28"/>
    </row>
    <row r="18" spans="1:9" ht="35.1" customHeight="1">
      <c r="A18" s="6"/>
      <c r="B18" s="67"/>
      <c r="C18" s="63"/>
      <c r="D18" s="63"/>
      <c r="E18" s="18" t="s">
        <v>30</v>
      </c>
      <c r="F18" s="12"/>
      <c r="G18" s="24"/>
      <c r="H18" s="24"/>
      <c r="I18" s="28"/>
    </row>
    <row r="19" spans="1:9" ht="26.25">
      <c r="A19" s="6"/>
      <c r="B19" s="67"/>
      <c r="C19" s="21" t="s">
        <v>22</v>
      </c>
      <c r="D19" s="11" t="s">
        <v>26</v>
      </c>
      <c r="E19" s="18" t="s">
        <v>31</v>
      </c>
      <c r="F19" s="12"/>
      <c r="G19" s="13"/>
      <c r="H19" s="12"/>
      <c r="I19" s="16"/>
    </row>
    <row r="20" spans="1:9" ht="26.25">
      <c r="A20" s="6"/>
      <c r="B20" s="68"/>
      <c r="C20" s="21" t="s">
        <v>25</v>
      </c>
      <c r="D20" s="11" t="s">
        <v>27</v>
      </c>
      <c r="E20" s="18" t="s">
        <v>36</v>
      </c>
      <c r="F20" s="12"/>
      <c r="G20" s="13"/>
      <c r="H20" s="12"/>
      <c r="I20" s="16"/>
    </row>
    <row r="21" spans="1:9" ht="35.1" customHeight="1">
      <c r="A21" s="6"/>
      <c r="B21" s="53" t="s">
        <v>23</v>
      </c>
      <c r="C21" s="54"/>
      <c r="D21" s="54"/>
      <c r="E21" s="55"/>
      <c r="F21" s="14"/>
      <c r="G21" s="14">
        <f>SUM(G15:G20)</f>
        <v>0</v>
      </c>
      <c r="H21" s="14">
        <f>SUM(H15:H20)</f>
        <v>0</v>
      </c>
      <c r="I21" s="15"/>
    </row>
  </sheetData>
  <mergeCells count="9">
    <mergeCell ref="B21:E21"/>
    <mergeCell ref="A1:J2"/>
    <mergeCell ref="A12:E12"/>
    <mergeCell ref="I12:J12"/>
    <mergeCell ref="C17:C18"/>
    <mergeCell ref="D17:D18"/>
    <mergeCell ref="D15:D16"/>
    <mergeCell ref="C15:C16"/>
    <mergeCell ref="B15:B20"/>
  </mergeCells>
  <phoneticPr fontId="2" type="noConversion"/>
  <conditionalFormatting sqref="F4:H4 A1:J3 F5:G11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landscape" r:id="rId1"/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2018-07-08T02:24:06Z</cp:lastPrinted>
  <dcterms:created xsi:type="dcterms:W3CDTF">2018-05-05T12:39:33Z</dcterms:created>
  <dcterms:modified xsi:type="dcterms:W3CDTF">2018-09-11T03:01:29Z</dcterms:modified>
</cp:coreProperties>
</file>