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20730" windowHeight="9270" activeTab="5"/>
  </bookViews>
  <sheets>
    <sheet name="2018_01" sheetId="1" r:id="rId1"/>
    <sheet name="2018_02" sheetId="4" r:id="rId2"/>
    <sheet name="2018_03" sheetId="5" r:id="rId3"/>
    <sheet name="2018_04" sheetId="6" r:id="rId4"/>
    <sheet name="2018_05" sheetId="7" r:id="rId5"/>
    <sheet name="2018_06" sheetId="8" r:id="rId6"/>
  </sheets>
  <calcPr calcId="144525"/>
</workbook>
</file>

<file path=xl/calcChain.xml><?xml version="1.0" encoding="utf-8"?>
<calcChain xmlns="http://schemas.openxmlformats.org/spreadsheetml/2006/main">
  <c r="H32" i="8" l="1"/>
  <c r="G32" i="8"/>
  <c r="K5" i="8"/>
  <c r="K8" i="8" s="1"/>
  <c r="K9" i="8" s="1"/>
  <c r="K10" i="8" s="1"/>
  <c r="K11" i="8" s="1"/>
  <c r="K12" i="8" s="1"/>
  <c r="K13" i="8" s="1"/>
  <c r="K14" i="8" s="1"/>
  <c r="K15" i="8" s="1"/>
  <c r="K16" i="8" s="1"/>
  <c r="K17" i="8" s="1"/>
  <c r="K18" i="8" s="1"/>
  <c r="K19" i="8" s="1"/>
  <c r="K20" i="8" s="1"/>
  <c r="K21" i="8" s="1"/>
  <c r="K22" i="8" s="1"/>
  <c r="K23" i="8" s="1"/>
  <c r="K24" i="8" s="1"/>
  <c r="K25" i="8" s="1"/>
  <c r="K32" i="8" l="1"/>
  <c r="K33" i="8" s="1"/>
  <c r="K23" i="7"/>
  <c r="K24" i="7" s="1"/>
  <c r="K25" i="7" s="1"/>
  <c r="K22" i="7"/>
  <c r="H32" i="7"/>
  <c r="G32" i="7"/>
  <c r="K5" i="7"/>
  <c r="K8" i="7" s="1"/>
  <c r="K9" i="7" s="1"/>
  <c r="K10" i="7" s="1"/>
  <c r="K11" i="7" s="1"/>
  <c r="K12" i="7" s="1"/>
  <c r="K13" i="7" s="1"/>
  <c r="K14" i="7" s="1"/>
  <c r="K15" i="7" s="1"/>
  <c r="K16" i="7" s="1"/>
  <c r="K17" i="7" s="1"/>
  <c r="K18" i="7" s="1"/>
  <c r="K19" i="7" s="1"/>
  <c r="K20" i="7" s="1"/>
  <c r="K21" i="7" s="1"/>
  <c r="K32" i="7" l="1"/>
  <c r="K33" i="7" s="1"/>
  <c r="K15" i="6"/>
  <c r="K16" i="6" s="1"/>
  <c r="K17" i="6" s="1"/>
  <c r="K18" i="6" s="1"/>
  <c r="K19" i="6" s="1"/>
  <c r="K20" i="6" s="1"/>
  <c r="K21" i="6" s="1"/>
  <c r="K14" i="6"/>
  <c r="K8" i="6"/>
  <c r="K9" i="6" s="1"/>
  <c r="K10" i="6" s="1"/>
  <c r="K11" i="6" s="1"/>
  <c r="K12" i="6" s="1"/>
  <c r="K13" i="6" s="1"/>
  <c r="H32" i="6"/>
  <c r="G32" i="6"/>
  <c r="K5" i="6"/>
  <c r="K32" i="6" l="1"/>
  <c r="K33" i="6" s="1"/>
  <c r="K22" i="5"/>
  <c r="K21" i="5"/>
  <c r="K20" i="5"/>
  <c r="K19" i="5"/>
  <c r="K18" i="5"/>
  <c r="K17" i="5"/>
  <c r="K13" i="5"/>
  <c r="K14" i="5" s="1"/>
  <c r="K15" i="5" s="1"/>
  <c r="K16" i="5" s="1"/>
  <c r="K12" i="5"/>
  <c r="K11" i="5"/>
  <c r="K10" i="5"/>
  <c r="K9" i="5"/>
  <c r="H32" i="5"/>
  <c r="G32" i="5"/>
  <c r="K5" i="5"/>
  <c r="K8" i="5" s="1"/>
  <c r="K32" i="5" l="1"/>
  <c r="K33" i="5" s="1"/>
  <c r="G32" i="4"/>
  <c r="K24" i="4"/>
  <c r="K23" i="4"/>
  <c r="K22" i="4"/>
  <c r="K21" i="4"/>
  <c r="K8" i="4"/>
  <c r="H32" i="4"/>
  <c r="K5" i="4"/>
  <c r="K9" i="4" l="1"/>
  <c r="K10" i="4" s="1"/>
  <c r="K11" i="4" s="1"/>
  <c r="K12" i="4" s="1"/>
  <c r="K13" i="4" s="1"/>
  <c r="K14" i="4" s="1"/>
  <c r="K15" i="4" s="1"/>
  <c r="K16" i="4" s="1"/>
  <c r="K17" i="4" s="1"/>
  <c r="K18" i="4" s="1"/>
  <c r="K19" i="4" s="1"/>
  <c r="K20" i="4" s="1"/>
  <c r="K32" i="4"/>
  <c r="K33" i="4" s="1"/>
  <c r="K5" i="1"/>
  <c r="K6" i="1" l="1"/>
  <c r="K8" i="1" s="1"/>
  <c r="K9" i="1" s="1"/>
  <c r="K10" i="1" s="1"/>
  <c r="K11" i="1" s="1"/>
  <c r="K12" i="1" s="1"/>
  <c r="K13" i="1" s="1"/>
  <c r="K14" i="1" s="1"/>
  <c r="K15" i="1" s="1"/>
  <c r="K16" i="1" s="1"/>
  <c r="K17" i="1" s="1"/>
  <c r="K18" i="1" s="1"/>
  <c r="K19" i="1" s="1"/>
  <c r="K20" i="1" s="1"/>
  <c r="H32" i="1"/>
  <c r="G32" i="1"/>
  <c r="K32" i="1" l="1"/>
  <c r="K33" i="1" s="1"/>
</calcChain>
</file>

<file path=xl/sharedStrings.xml><?xml version="1.0" encoding="utf-8"?>
<sst xmlns="http://schemas.openxmlformats.org/spreadsheetml/2006/main" count="372" uniqueCount="171">
  <si>
    <t>담당 : 송현실 권사(농협 302-1242-5626-71)</t>
    <phoneticPr fontId="3" type="noConversion"/>
  </si>
  <si>
    <t>일자</t>
    <phoneticPr fontId="3" type="noConversion"/>
  </si>
  <si>
    <t>단가</t>
    <phoneticPr fontId="3" type="noConversion"/>
  </si>
  <si>
    <t>인원/수량</t>
    <phoneticPr fontId="3" type="noConversion"/>
  </si>
  <si>
    <t>지출</t>
    <phoneticPr fontId="3" type="noConversion"/>
  </si>
  <si>
    <t>수입</t>
    <phoneticPr fontId="3" type="noConversion"/>
  </si>
  <si>
    <t>증빙</t>
    <phoneticPr fontId="3" type="noConversion"/>
  </si>
  <si>
    <t>메모</t>
    <phoneticPr fontId="3" type="noConversion"/>
  </si>
  <si>
    <t>금액</t>
    <phoneticPr fontId="3" type="noConversion"/>
  </si>
  <si>
    <t>o</t>
    <phoneticPr fontId="3" type="noConversion"/>
  </si>
  <si>
    <t>o</t>
    <phoneticPr fontId="3" type="noConversion"/>
  </si>
  <si>
    <t>소계</t>
    <phoneticPr fontId="3" type="noConversion"/>
  </si>
  <si>
    <t>잔액</t>
    <phoneticPr fontId="3" type="noConversion"/>
  </si>
  <si>
    <t>2018년 포이에마 초등부 1월 정산</t>
    <phoneticPr fontId="3" type="noConversion"/>
  </si>
  <si>
    <t>항목</t>
    <phoneticPr fontId="3" type="noConversion"/>
  </si>
  <si>
    <t>초등부 01월 예산</t>
    <phoneticPr fontId="3" type="noConversion"/>
  </si>
  <si>
    <t xml:space="preserve">1,2월성경교재구입 </t>
    <phoneticPr fontId="3" type="noConversion"/>
  </si>
  <si>
    <t xml:space="preserve">1월 생일선물 3명 </t>
    <phoneticPr fontId="3" type="noConversion"/>
  </si>
  <si>
    <t>초등부 간식(7일 간식)</t>
    <phoneticPr fontId="3" type="noConversion"/>
  </si>
  <si>
    <t>초등부음료수</t>
    <phoneticPr fontId="3" type="noConversion"/>
  </si>
  <si>
    <t>01월 11일</t>
    <phoneticPr fontId="3" type="noConversion"/>
  </si>
  <si>
    <t>1월 생일파티 도넛&amp;음료</t>
    <phoneticPr fontId="3" type="noConversion"/>
  </si>
  <si>
    <t>게시판 비용</t>
    <phoneticPr fontId="3" type="noConversion"/>
  </si>
  <si>
    <t xml:space="preserve">1월 생일선물 </t>
    <phoneticPr fontId="3" type="noConversion"/>
  </si>
  <si>
    <t>01월14일</t>
    <phoneticPr fontId="3" type="noConversion"/>
  </si>
  <si>
    <t>생일케잌</t>
    <phoneticPr fontId="3" type="noConversion"/>
  </si>
  <si>
    <t>교사기도회</t>
    <phoneticPr fontId="3" type="noConversion"/>
  </si>
  <si>
    <t>01월16일</t>
    <phoneticPr fontId="3" type="noConversion"/>
  </si>
  <si>
    <t>퀴즈사탕</t>
    <phoneticPr fontId="3" type="noConversion"/>
  </si>
  <si>
    <t>01월18일</t>
    <phoneticPr fontId="3" type="noConversion"/>
  </si>
  <si>
    <t>음료수</t>
    <phoneticPr fontId="3" type="noConversion"/>
  </si>
  <si>
    <t>01월20일</t>
    <phoneticPr fontId="3" type="noConversion"/>
  </si>
  <si>
    <t>1월 생일누락자선물</t>
    <phoneticPr fontId="3" type="noConversion"/>
  </si>
  <si>
    <t>01월13일</t>
    <phoneticPr fontId="3" type="noConversion"/>
  </si>
  <si>
    <t>퀴즈과자</t>
    <phoneticPr fontId="3" type="noConversion"/>
  </si>
  <si>
    <t>01월28일</t>
    <phoneticPr fontId="3" type="noConversion"/>
  </si>
  <si>
    <t>기도회</t>
    <phoneticPr fontId="3" type="noConversion"/>
  </si>
  <si>
    <t>o</t>
    <phoneticPr fontId="3" type="noConversion"/>
  </si>
  <si>
    <t>01월 07일</t>
    <phoneticPr fontId="3" type="noConversion"/>
  </si>
  <si>
    <t>01월11일</t>
    <phoneticPr fontId="3" type="noConversion"/>
  </si>
  <si>
    <t>2018년 포이에마 초등부 2월 정산</t>
    <phoneticPr fontId="3" type="noConversion"/>
  </si>
  <si>
    <t>02월 04일</t>
    <phoneticPr fontId="3" type="noConversion"/>
  </si>
  <si>
    <t>초등부 02월 예산</t>
    <phoneticPr fontId="3" type="noConversion"/>
  </si>
  <si>
    <t>02월 01일</t>
    <phoneticPr fontId="3" type="noConversion"/>
  </si>
  <si>
    <t>초등부 간식</t>
    <phoneticPr fontId="3" type="noConversion"/>
  </si>
  <si>
    <t>2월 07일</t>
    <phoneticPr fontId="3" type="noConversion"/>
  </si>
  <si>
    <t>2월 생일선물</t>
    <phoneticPr fontId="3" type="noConversion"/>
  </si>
  <si>
    <t>2월 10일</t>
    <phoneticPr fontId="3" type="noConversion"/>
  </si>
  <si>
    <t>교사기도회</t>
    <phoneticPr fontId="3" type="noConversion"/>
  </si>
  <si>
    <t>2월 11일</t>
    <phoneticPr fontId="3" type="noConversion"/>
  </si>
  <si>
    <t>생일케잌</t>
    <phoneticPr fontId="3" type="noConversion"/>
  </si>
  <si>
    <t>생일선물</t>
    <phoneticPr fontId="3" type="noConversion"/>
  </si>
  <si>
    <t>2월 06일</t>
    <phoneticPr fontId="3" type="noConversion"/>
  </si>
  <si>
    <t>매일성경(교재)</t>
    <phoneticPr fontId="3" type="noConversion"/>
  </si>
  <si>
    <t>2월 04일</t>
    <phoneticPr fontId="3" type="noConversion"/>
  </si>
  <si>
    <t>2월 17일</t>
    <phoneticPr fontId="3" type="noConversion"/>
  </si>
  <si>
    <t>생일축하 간식</t>
    <phoneticPr fontId="3" type="noConversion"/>
  </si>
  <si>
    <t>생일 선물</t>
    <phoneticPr fontId="3" type="noConversion"/>
  </si>
  <si>
    <t>2월 14일</t>
    <phoneticPr fontId="3" type="noConversion"/>
  </si>
  <si>
    <t>2월 18일</t>
    <phoneticPr fontId="3" type="noConversion"/>
  </si>
  <si>
    <t>교사기도회</t>
    <phoneticPr fontId="3" type="noConversion"/>
  </si>
  <si>
    <t>2월 20일</t>
    <phoneticPr fontId="3" type="noConversion"/>
  </si>
  <si>
    <t>큐티 상품권(10명)</t>
    <phoneticPr fontId="3" type="noConversion"/>
  </si>
  <si>
    <t>2월 23일</t>
    <phoneticPr fontId="3" type="noConversion"/>
  </si>
  <si>
    <t>음료수, 간식</t>
    <phoneticPr fontId="3" type="noConversion"/>
  </si>
  <si>
    <t>2월 25일</t>
    <phoneticPr fontId="3" type="noConversion"/>
  </si>
  <si>
    <t>기도회 간식</t>
    <phoneticPr fontId="3" type="noConversion"/>
  </si>
  <si>
    <t>2월 21일</t>
    <phoneticPr fontId="3" type="noConversion"/>
  </si>
  <si>
    <t>3,4월 교재 대금</t>
    <phoneticPr fontId="3" type="noConversion"/>
  </si>
  <si>
    <t>2018년 포이에마 초등부 3월 정산</t>
    <phoneticPr fontId="3" type="noConversion"/>
  </si>
  <si>
    <t>03월 04일</t>
    <phoneticPr fontId="3" type="noConversion"/>
  </si>
  <si>
    <t>초등부 03월 예산</t>
    <phoneticPr fontId="3" type="noConversion"/>
  </si>
  <si>
    <t>03월 01일</t>
    <phoneticPr fontId="3" type="noConversion"/>
  </si>
  <si>
    <t>3월 생일 선물</t>
    <phoneticPr fontId="3" type="noConversion"/>
  </si>
  <si>
    <t>초등부 간식</t>
    <phoneticPr fontId="3" type="noConversion"/>
  </si>
  <si>
    <t>기도회</t>
    <phoneticPr fontId="3" type="noConversion"/>
  </si>
  <si>
    <t>생일케잌</t>
    <phoneticPr fontId="3" type="noConversion"/>
  </si>
  <si>
    <t>03월 07일</t>
    <phoneticPr fontId="3" type="noConversion"/>
  </si>
  <si>
    <t>성경퀴즈대회 과자(상품)</t>
    <phoneticPr fontId="3" type="noConversion"/>
  </si>
  <si>
    <t>03월 09일</t>
    <phoneticPr fontId="3" type="noConversion"/>
  </si>
  <si>
    <t>03월 12일</t>
    <phoneticPr fontId="3" type="noConversion"/>
  </si>
  <si>
    <t>Q.T 상품권</t>
    <phoneticPr fontId="3" type="noConversion"/>
  </si>
  <si>
    <t>03월 17일</t>
    <phoneticPr fontId="3" type="noConversion"/>
  </si>
  <si>
    <t>03월 14일</t>
    <phoneticPr fontId="3" type="noConversion"/>
  </si>
  <si>
    <t>초등부 간식(chew33개)</t>
    <phoneticPr fontId="3" type="noConversion"/>
  </si>
  <si>
    <t>03월 16일</t>
    <phoneticPr fontId="3" type="noConversion"/>
  </si>
  <si>
    <t>03월 19일</t>
    <phoneticPr fontId="3" type="noConversion"/>
  </si>
  <si>
    <t>chew 17개</t>
    <phoneticPr fontId="3" type="noConversion"/>
  </si>
  <si>
    <t>03월 24일</t>
    <phoneticPr fontId="3" type="noConversion"/>
  </si>
  <si>
    <t>요쿠르트</t>
    <phoneticPr fontId="3" type="noConversion"/>
  </si>
  <si>
    <t>03월 25일</t>
    <phoneticPr fontId="3" type="noConversion"/>
  </si>
  <si>
    <t>03월 26일</t>
    <phoneticPr fontId="3" type="noConversion"/>
  </si>
  <si>
    <t>퀴즈 사탕</t>
    <phoneticPr fontId="3" type="noConversion"/>
  </si>
  <si>
    <t>04월 05일</t>
    <phoneticPr fontId="3" type="noConversion"/>
  </si>
  <si>
    <t>초등부 04월 예산</t>
    <phoneticPr fontId="3" type="noConversion"/>
  </si>
  <si>
    <t>04월 01일</t>
    <phoneticPr fontId="3" type="noConversion"/>
  </si>
  <si>
    <t>기도회</t>
    <phoneticPr fontId="3" type="noConversion"/>
  </si>
  <si>
    <t>04월 02일</t>
    <phoneticPr fontId="3" type="noConversion"/>
  </si>
  <si>
    <t>초등부 간식</t>
    <phoneticPr fontId="3" type="noConversion"/>
  </si>
  <si>
    <t>생일 선물</t>
    <phoneticPr fontId="3" type="noConversion"/>
  </si>
  <si>
    <t>04월 07일</t>
    <phoneticPr fontId="3" type="noConversion"/>
  </si>
  <si>
    <t>생일 케잌</t>
    <phoneticPr fontId="3" type="noConversion"/>
  </si>
  <si>
    <t>04월 12일</t>
    <phoneticPr fontId="3" type="noConversion"/>
  </si>
  <si>
    <t>보드 게임</t>
    <phoneticPr fontId="3" type="noConversion"/>
  </si>
  <si>
    <t>04월 15일</t>
    <phoneticPr fontId="3" type="noConversion"/>
  </si>
  <si>
    <t>04월 21일</t>
    <phoneticPr fontId="3" type="noConversion"/>
  </si>
  <si>
    <t>요구루트</t>
    <phoneticPr fontId="3" type="noConversion"/>
  </si>
  <si>
    <t>04월 22일</t>
    <phoneticPr fontId="3" type="noConversion"/>
  </si>
  <si>
    <t>04월 24일</t>
    <phoneticPr fontId="3" type="noConversion"/>
  </si>
  <si>
    <t>04월 27일</t>
    <phoneticPr fontId="3" type="noConversion"/>
  </si>
  <si>
    <t>04월 29일</t>
    <phoneticPr fontId="3" type="noConversion"/>
  </si>
  <si>
    <t>04월 20일</t>
    <phoneticPr fontId="3" type="noConversion"/>
  </si>
  <si>
    <t>5,6월 초등부 교재비</t>
    <phoneticPr fontId="3" type="noConversion"/>
  </si>
  <si>
    <t>2018년 포이에마 초등부 4월 정산</t>
    <phoneticPr fontId="3" type="noConversion"/>
  </si>
  <si>
    <t>05월 06일</t>
    <phoneticPr fontId="3" type="noConversion"/>
  </si>
  <si>
    <t>초등부 05월 예산</t>
    <phoneticPr fontId="3" type="noConversion"/>
  </si>
  <si>
    <t>2018년 포이에마 초등부 5월 정산</t>
    <phoneticPr fontId="3" type="noConversion"/>
  </si>
  <si>
    <t>05월 05일</t>
    <phoneticPr fontId="3" type="noConversion"/>
  </si>
  <si>
    <t>5월 생일선물</t>
    <phoneticPr fontId="3" type="noConversion"/>
  </si>
  <si>
    <t>Q.T. 선물</t>
    <phoneticPr fontId="3" type="noConversion"/>
  </si>
  <si>
    <t>05월 08일</t>
    <phoneticPr fontId="3" type="noConversion"/>
  </si>
  <si>
    <t>포장봉투</t>
    <phoneticPr fontId="3" type="noConversion"/>
  </si>
  <si>
    <t>생일 케잌, 기도회</t>
    <phoneticPr fontId="3" type="noConversion"/>
  </si>
  <si>
    <t>어린이날 햄버거, 콜라</t>
    <phoneticPr fontId="3" type="noConversion"/>
  </si>
  <si>
    <t>어린이날 만들기 재료</t>
    <phoneticPr fontId="3" type="noConversion"/>
  </si>
  <si>
    <t>05월 02일</t>
    <phoneticPr fontId="3" type="noConversion"/>
  </si>
  <si>
    <t xml:space="preserve">05월 11일 </t>
    <phoneticPr fontId="3" type="noConversion"/>
  </si>
  <si>
    <t>퀴즈 사탕</t>
    <phoneticPr fontId="3" type="noConversion"/>
  </si>
  <si>
    <t>05월 11일</t>
    <phoneticPr fontId="3" type="noConversion"/>
  </si>
  <si>
    <t>만들기 재료비</t>
    <phoneticPr fontId="3" type="noConversion"/>
  </si>
  <si>
    <t>05월 13일</t>
    <phoneticPr fontId="3" type="noConversion"/>
  </si>
  <si>
    <t>기도회</t>
    <phoneticPr fontId="3" type="noConversion"/>
  </si>
  <si>
    <t>05월 12일</t>
    <phoneticPr fontId="3" type="noConversion"/>
  </si>
  <si>
    <t>야쿠르트</t>
    <phoneticPr fontId="3" type="noConversion"/>
  </si>
  <si>
    <t>기도회, 주차요금</t>
    <phoneticPr fontId="3" type="noConversion"/>
  </si>
  <si>
    <t>05월 20일</t>
    <phoneticPr fontId="3" type="noConversion"/>
  </si>
  <si>
    <t>물값</t>
    <phoneticPr fontId="3" type="noConversion"/>
  </si>
  <si>
    <t>주차료</t>
    <phoneticPr fontId="3" type="noConversion"/>
  </si>
  <si>
    <t>Q.T 상품권추가</t>
    <phoneticPr fontId="3" type="noConversion"/>
  </si>
  <si>
    <t>05월 24일</t>
    <phoneticPr fontId="3" type="noConversion"/>
  </si>
  <si>
    <t>05월 27일</t>
    <phoneticPr fontId="3" type="noConversion"/>
  </si>
  <si>
    <t>기도회 간식</t>
    <phoneticPr fontId="3" type="noConversion"/>
  </si>
  <si>
    <t>여름성경학교 답사(유류비)</t>
    <phoneticPr fontId="3" type="noConversion"/>
  </si>
  <si>
    <t>05월 30일</t>
    <phoneticPr fontId="3" type="noConversion"/>
  </si>
  <si>
    <t>초등부 간식</t>
    <phoneticPr fontId="3" type="noConversion"/>
  </si>
  <si>
    <t>2018년 포이에마 초등부 6월 정산</t>
    <phoneticPr fontId="3" type="noConversion"/>
  </si>
  <si>
    <t>06월 05일</t>
    <phoneticPr fontId="3" type="noConversion"/>
  </si>
  <si>
    <t>초등부 06월 예산</t>
    <phoneticPr fontId="3" type="noConversion"/>
  </si>
  <si>
    <t>06월03일</t>
    <phoneticPr fontId="3" type="noConversion"/>
  </si>
  <si>
    <t>요쿠르트</t>
    <phoneticPr fontId="3" type="noConversion"/>
  </si>
  <si>
    <t>기도회</t>
    <phoneticPr fontId="3" type="noConversion"/>
  </si>
  <si>
    <t>06월05일</t>
    <phoneticPr fontId="3" type="noConversion"/>
  </si>
  <si>
    <t>06월10일</t>
    <phoneticPr fontId="3" type="noConversion"/>
  </si>
  <si>
    <t>06월15일</t>
    <phoneticPr fontId="3" type="noConversion"/>
  </si>
  <si>
    <t>06월16일</t>
    <phoneticPr fontId="3" type="noConversion"/>
  </si>
  <si>
    <t>06월19일</t>
    <phoneticPr fontId="3" type="noConversion"/>
  </si>
  <si>
    <t>06월22일</t>
    <phoneticPr fontId="3" type="noConversion"/>
  </si>
  <si>
    <t>06월24일</t>
    <phoneticPr fontId="3" type="noConversion"/>
  </si>
  <si>
    <t>5,6월 Q.T. 상품권</t>
    <phoneticPr fontId="3" type="noConversion"/>
  </si>
  <si>
    <t>여름수련회 Bus 계약금</t>
    <phoneticPr fontId="3" type="noConversion"/>
  </si>
  <si>
    <t>06월29일</t>
    <phoneticPr fontId="3" type="noConversion"/>
  </si>
  <si>
    <t>06월30일</t>
    <phoneticPr fontId="3" type="noConversion"/>
  </si>
  <si>
    <t>Q.T.상품권</t>
    <phoneticPr fontId="3" type="noConversion"/>
  </si>
  <si>
    <t>퀴즈 사탕</t>
    <phoneticPr fontId="3" type="noConversion"/>
  </si>
  <si>
    <t>초등부 간식(꿀떡)</t>
    <phoneticPr fontId="3" type="noConversion"/>
  </si>
  <si>
    <t>플라스틱 의자</t>
    <phoneticPr fontId="3" type="noConversion"/>
  </si>
  <si>
    <t>간식 보충</t>
    <phoneticPr fontId="3" type="noConversion"/>
  </si>
  <si>
    <t>생일 케잌, 기도회 간식</t>
    <phoneticPr fontId="3" type="noConversion"/>
  </si>
  <si>
    <t>생일 선물</t>
    <phoneticPr fontId="3" type="noConversion"/>
  </si>
  <si>
    <t>이쑤시개</t>
    <phoneticPr fontId="3" type="noConversion"/>
  </si>
  <si>
    <t>간식(백설기)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</si>
</sst>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176" formatCode="mm&quot;월&quot;\ dd&quot;일&quot;"/>
    <numFmt numFmtId="177" formatCode="&quot;₩&quot;#,##0_);[Red]\(&quot;₩&quot;#,##0\)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28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</cellStyleXfs>
  <cellXfs count="70">
    <xf numFmtId="0" fontId="0" fillId="0" borderId="0" xfId="0">
      <alignment vertical="center"/>
    </xf>
    <xf numFmtId="0" fontId="0" fillId="0" borderId="3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2" fontId="4" fillId="0" borderId="5" xfId="2" applyFont="1" applyBorder="1" applyAlignment="1">
      <alignment horizontal="center" vertical="center"/>
    </xf>
    <xf numFmtId="42" fontId="4" fillId="0" borderId="4" xfId="2" applyFont="1" applyBorder="1" applyAlignment="1">
      <alignment horizontal="center" vertical="center"/>
    </xf>
    <xf numFmtId="42" fontId="4" fillId="0" borderId="6" xfId="2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42" fontId="0" fillId="0" borderId="10" xfId="2" applyFont="1" applyBorder="1" applyAlignment="1">
      <alignment horizontal="center" vertical="center"/>
    </xf>
    <xf numFmtId="42" fontId="0" fillId="0" borderId="11" xfId="2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42" fontId="0" fillId="0" borderId="12" xfId="0" applyNumberForma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176" fontId="0" fillId="0" borderId="14" xfId="0" applyNumberFormat="1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42" fontId="0" fillId="0" borderId="14" xfId="2" applyFont="1" applyBorder="1" applyAlignment="1">
      <alignment horizontal="center" vertical="center"/>
    </xf>
    <xf numFmtId="42" fontId="0" fillId="0" borderId="15" xfId="2" applyFont="1" applyBorder="1" applyAlignment="1">
      <alignment vertical="center"/>
    </xf>
    <xf numFmtId="0" fontId="0" fillId="0" borderId="15" xfId="0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3" fontId="0" fillId="0" borderId="17" xfId="0" applyNumberFormat="1" applyBorder="1">
      <alignment vertical="center"/>
    </xf>
    <xf numFmtId="3" fontId="0" fillId="0" borderId="17" xfId="0" applyNumberFormat="1" applyBorder="1" applyAlignment="1">
      <alignment horizontal="center" vertical="center"/>
    </xf>
    <xf numFmtId="42" fontId="0" fillId="0" borderId="17" xfId="0" applyNumberFormat="1" applyBorder="1" applyAlignment="1">
      <alignment horizontal="center" vertical="center"/>
    </xf>
    <xf numFmtId="3" fontId="0" fillId="0" borderId="18" xfId="0" applyNumberFormat="1" applyBorder="1">
      <alignment vertical="center"/>
    </xf>
    <xf numFmtId="3" fontId="0" fillId="0" borderId="18" xfId="0" applyNumberFormat="1" applyBorder="1" applyAlignment="1">
      <alignment horizontal="center" vertical="center"/>
    </xf>
    <xf numFmtId="3" fontId="6" fillId="0" borderId="18" xfId="0" applyNumberFormat="1" applyFont="1" applyBorder="1">
      <alignment vertical="center"/>
    </xf>
    <xf numFmtId="42" fontId="0" fillId="0" borderId="19" xfId="0" applyNumberFormat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0" fontId="0" fillId="0" borderId="10" xfId="2" applyNumberFormat="1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176" fontId="0" fillId="0" borderId="9" xfId="0" applyNumberFormat="1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42" fontId="0" fillId="0" borderId="20" xfId="0" applyNumberFormat="1" applyBorder="1" applyAlignment="1">
      <alignment horizontal="center" vertical="center"/>
    </xf>
    <xf numFmtId="177" fontId="0" fillId="0" borderId="9" xfId="2" applyNumberFormat="1" applyFont="1" applyBorder="1" applyAlignment="1">
      <alignment horizontal="center" vertical="center"/>
    </xf>
    <xf numFmtId="0" fontId="0" fillId="0" borderId="9" xfId="2" applyNumberFormat="1" applyFont="1" applyBorder="1" applyAlignment="1">
      <alignment horizontal="center" vertical="center"/>
    </xf>
    <xf numFmtId="42" fontId="0" fillId="0" borderId="9" xfId="2" applyFont="1" applyBorder="1" applyAlignment="1">
      <alignment horizontal="center" vertical="center"/>
    </xf>
    <xf numFmtId="42" fontId="0" fillId="0" borderId="21" xfId="2" applyFont="1" applyBorder="1" applyAlignment="1">
      <alignment horizontal="center"/>
    </xf>
    <xf numFmtId="3" fontId="0" fillId="0" borderId="21" xfId="0" applyNumberFormat="1" applyBorder="1" applyAlignment="1">
      <alignment horizontal="center" vertical="center"/>
    </xf>
    <xf numFmtId="0" fontId="0" fillId="0" borderId="9" xfId="0" applyBorder="1" applyAlignment="1"/>
    <xf numFmtId="0" fontId="0" fillId="0" borderId="9" xfId="0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/>
    </xf>
    <xf numFmtId="3" fontId="0" fillId="0" borderId="9" xfId="0" applyNumberFormat="1" applyBorder="1" applyAlignment="1">
      <alignment horizontal="center" vertical="center"/>
    </xf>
    <xf numFmtId="42" fontId="0" fillId="0" borderId="9" xfId="1" applyNumberFormat="1" applyFont="1" applyBorder="1" applyAlignment="1">
      <alignment horizontal="center" vertical="center"/>
    </xf>
    <xf numFmtId="41" fontId="0" fillId="0" borderId="21" xfId="1" applyFont="1" applyBorder="1" applyAlignment="1"/>
    <xf numFmtId="42" fontId="0" fillId="0" borderId="9" xfId="1" applyNumberFormat="1" applyFont="1" applyBorder="1" applyAlignment="1"/>
    <xf numFmtId="42" fontId="0" fillId="0" borderId="21" xfId="1" applyNumberFormat="1" applyFont="1" applyBorder="1" applyAlignment="1"/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>
      <alignment vertical="center"/>
    </xf>
    <xf numFmtId="3" fontId="0" fillId="0" borderId="24" xfId="0" applyNumberFormat="1" applyBorder="1">
      <alignment vertical="center"/>
    </xf>
    <xf numFmtId="3" fontId="0" fillId="0" borderId="24" xfId="0" applyNumberFormat="1" applyBorder="1" applyAlignment="1">
      <alignment horizontal="center" vertical="center"/>
    </xf>
    <xf numFmtId="177" fontId="0" fillId="0" borderId="24" xfId="2" applyNumberFormat="1" applyFont="1" applyBorder="1" applyAlignment="1">
      <alignment horizontal="right" vertical="center"/>
    </xf>
    <xf numFmtId="42" fontId="0" fillId="0" borderId="25" xfId="2" applyNumberFormat="1" applyFont="1" applyBorder="1" applyAlignment="1">
      <alignment horizontal="right" vertical="center"/>
    </xf>
    <xf numFmtId="3" fontId="0" fillId="0" borderId="25" xfId="0" applyNumberFormat="1" applyBorder="1">
      <alignment vertical="center"/>
    </xf>
    <xf numFmtId="42" fontId="0" fillId="0" borderId="26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7" xfId="0" applyNumberFormat="1" applyBorder="1" applyAlignment="1">
      <alignment horizontal="center" vertical="center"/>
    </xf>
    <xf numFmtId="42" fontId="0" fillId="2" borderId="27" xfId="3" applyNumberFormat="1" applyFont="1" applyBorder="1" applyAlignment="1">
      <alignment horizontal="center" vertical="center"/>
    </xf>
    <xf numFmtId="0" fontId="0" fillId="0" borderId="9" xfId="0" applyBorder="1">
      <alignment vertical="center"/>
    </xf>
    <xf numFmtId="6" fontId="0" fillId="0" borderId="12" xfId="0" applyNumberFormat="1" applyBorder="1" applyAlignment="1">
      <alignment horizontal="center" vertical="center"/>
    </xf>
    <xf numFmtId="6" fontId="0" fillId="0" borderId="20" xfId="0" applyNumberFormat="1" applyBorder="1" applyAlignment="1">
      <alignment horizontal="center" vertical="center"/>
    </xf>
    <xf numFmtId="6" fontId="0" fillId="0" borderId="19" xfId="0" applyNumberFormat="1" applyBorder="1" applyAlignment="1">
      <alignment horizontal="center" vertical="center"/>
    </xf>
    <xf numFmtId="6" fontId="0" fillId="0" borderId="26" xfId="0" applyNumberFormat="1" applyBorder="1" applyAlignment="1">
      <alignment horizontal="center" vertical="center"/>
    </xf>
    <xf numFmtId="6" fontId="0" fillId="2" borderId="27" xfId="3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right" vertical="center"/>
    </xf>
  </cellXfs>
  <cellStyles count="4">
    <cellStyle name="메모" xfId="3" builtinId="10"/>
    <cellStyle name="쉼표 [0]" xfId="1" builtinId="6"/>
    <cellStyle name="통화 [0]" xfId="2" builtinId="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3"/>
  <sheetViews>
    <sheetView topLeftCell="A11" workbookViewId="0">
      <selection activeCell="K33" sqref="K33"/>
    </sheetView>
  </sheetViews>
  <sheetFormatPr defaultRowHeight="16.5" x14ac:dyDescent="0.3"/>
  <cols>
    <col min="1" max="1" width="1.75" customWidth="1"/>
    <col min="2" max="2" width="3.375" bestFit="1" customWidth="1"/>
    <col min="3" max="3" width="9.625" bestFit="1" customWidth="1"/>
    <col min="4" max="4" width="21.75" bestFit="1" customWidth="1"/>
    <col min="5" max="5" width="7" bestFit="1" customWidth="1"/>
    <col min="6" max="6" width="12.125" bestFit="1" customWidth="1"/>
    <col min="7" max="8" width="10.75" bestFit="1" customWidth="1"/>
    <col min="9" max="10" width="5.375" bestFit="1" customWidth="1"/>
    <col min="11" max="11" width="10.75" bestFit="1" customWidth="1"/>
    <col min="12" max="12" width="1.75" customWidth="1"/>
  </cols>
  <sheetData>
    <row r="2" spans="2:11" ht="26.25" x14ac:dyDescent="0.3">
      <c r="B2" s="68" t="s">
        <v>13</v>
      </c>
      <c r="C2" s="68"/>
      <c r="D2" s="68"/>
      <c r="E2" s="68"/>
      <c r="F2" s="68"/>
      <c r="G2" s="68"/>
      <c r="H2" s="68"/>
      <c r="I2" s="68"/>
      <c r="J2" s="68"/>
      <c r="K2" s="68"/>
    </row>
    <row r="3" spans="2:11" ht="18" thickBot="1" x14ac:dyDescent="0.35">
      <c r="B3" s="69" t="s">
        <v>0</v>
      </c>
      <c r="C3" s="69"/>
      <c r="D3" s="69"/>
      <c r="E3" s="69"/>
      <c r="F3" s="69"/>
      <c r="G3" s="69"/>
      <c r="H3" s="69"/>
      <c r="I3" s="69"/>
      <c r="J3" s="69"/>
      <c r="K3" s="69"/>
    </row>
    <row r="4" spans="2:11" ht="17.25" x14ac:dyDescent="0.3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3">
      <c r="B5" s="8"/>
      <c r="C5" s="9"/>
      <c r="D5" s="10" t="s">
        <v>15</v>
      </c>
      <c r="E5" s="11"/>
      <c r="F5" s="11"/>
      <c r="G5" s="11"/>
      <c r="H5" s="12">
        <v>630000</v>
      </c>
      <c r="I5" s="13"/>
      <c r="J5" s="13"/>
      <c r="K5" s="14">
        <f>H5-G5</f>
        <v>630000</v>
      </c>
    </row>
    <row r="6" spans="2:11" x14ac:dyDescent="0.3">
      <c r="B6" s="15"/>
      <c r="C6" s="16">
        <v>43089</v>
      </c>
      <c r="D6" s="17" t="s">
        <v>16</v>
      </c>
      <c r="E6" s="18"/>
      <c r="F6" s="18"/>
      <c r="G6" s="19">
        <v>228000</v>
      </c>
      <c r="H6" s="62">
        <v>0</v>
      </c>
      <c r="I6" s="20"/>
      <c r="J6" s="21"/>
      <c r="K6" s="14">
        <f>K5+H6-G6</f>
        <v>402000</v>
      </c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7.25" thickTop="1" x14ac:dyDescent="0.3">
      <c r="B8" s="8">
        <v>1</v>
      </c>
      <c r="C8" s="31">
        <v>43101</v>
      </c>
      <c r="D8" s="10" t="s">
        <v>17</v>
      </c>
      <c r="E8" s="11"/>
      <c r="F8" s="32"/>
      <c r="G8" s="11">
        <v>30000</v>
      </c>
      <c r="H8" s="12"/>
      <c r="I8" s="13" t="s">
        <v>9</v>
      </c>
      <c r="J8" s="33"/>
      <c r="K8" s="36">
        <f>K6+H8-G8</f>
        <v>372000</v>
      </c>
    </row>
    <row r="9" spans="2:11" x14ac:dyDescent="0.3">
      <c r="B9" s="8">
        <v>2</v>
      </c>
      <c r="C9" s="34">
        <v>43102</v>
      </c>
      <c r="D9" s="10" t="s">
        <v>18</v>
      </c>
      <c r="E9" s="11"/>
      <c r="F9" s="11"/>
      <c r="G9" s="11">
        <v>80370</v>
      </c>
      <c r="H9" s="12"/>
      <c r="I9" s="13" t="s">
        <v>10</v>
      </c>
      <c r="J9" s="35"/>
      <c r="K9" s="14">
        <f>K8+H9-G9</f>
        <v>291630</v>
      </c>
    </row>
    <row r="10" spans="2:11" x14ac:dyDescent="0.3">
      <c r="B10" s="8">
        <v>3</v>
      </c>
      <c r="C10" s="9">
        <v>68309</v>
      </c>
      <c r="D10" s="10" t="s">
        <v>19</v>
      </c>
      <c r="E10" s="37"/>
      <c r="F10" s="38"/>
      <c r="G10" s="39">
        <v>20000</v>
      </c>
      <c r="H10" s="40"/>
      <c r="I10" s="41" t="s">
        <v>10</v>
      </c>
      <c r="J10" s="42"/>
      <c r="K10" s="14">
        <f t="shared" ref="K10:K20" si="0">K9+H10-G10</f>
        <v>271630</v>
      </c>
    </row>
    <row r="11" spans="2:11" x14ac:dyDescent="0.3">
      <c r="B11" s="8">
        <v>4</v>
      </c>
      <c r="C11" s="9" t="s">
        <v>20</v>
      </c>
      <c r="D11" s="10" t="s">
        <v>21</v>
      </c>
      <c r="E11" s="37"/>
      <c r="F11" s="38"/>
      <c r="G11" s="39">
        <v>113000</v>
      </c>
      <c r="H11" s="40"/>
      <c r="I11" s="41" t="s">
        <v>10</v>
      </c>
      <c r="J11" s="42"/>
      <c r="K11" s="14">
        <f t="shared" si="0"/>
        <v>158630</v>
      </c>
    </row>
    <row r="12" spans="2:11" x14ac:dyDescent="0.3">
      <c r="B12" s="8">
        <v>5</v>
      </c>
      <c r="C12" s="9" t="s">
        <v>38</v>
      </c>
      <c r="D12" s="43" t="s">
        <v>22</v>
      </c>
      <c r="E12" s="44"/>
      <c r="F12" s="45"/>
      <c r="G12" s="46">
        <v>14000</v>
      </c>
      <c r="H12" s="47"/>
      <c r="I12" s="41" t="s">
        <v>10</v>
      </c>
      <c r="J12" s="42"/>
      <c r="K12" s="14">
        <f t="shared" si="0"/>
        <v>144630</v>
      </c>
    </row>
    <row r="13" spans="2:11" x14ac:dyDescent="0.3">
      <c r="B13" s="8">
        <v>6</v>
      </c>
      <c r="C13" s="9" t="s">
        <v>39</v>
      </c>
      <c r="D13" s="43" t="s">
        <v>23</v>
      </c>
      <c r="E13" s="44"/>
      <c r="F13" s="45"/>
      <c r="G13" s="48">
        <v>14000</v>
      </c>
      <c r="H13" s="49"/>
      <c r="I13" s="41" t="s">
        <v>10</v>
      </c>
      <c r="J13" s="43"/>
      <c r="K13" s="14">
        <f t="shared" si="0"/>
        <v>130630</v>
      </c>
    </row>
    <row r="14" spans="2:11" x14ac:dyDescent="0.3">
      <c r="B14" s="8">
        <v>7</v>
      </c>
      <c r="C14" s="9" t="s">
        <v>24</v>
      </c>
      <c r="D14" s="43" t="s">
        <v>25</v>
      </c>
      <c r="E14" s="44"/>
      <c r="F14" s="45"/>
      <c r="G14" s="48">
        <v>19800</v>
      </c>
      <c r="H14" s="49"/>
      <c r="I14" s="41" t="s">
        <v>10</v>
      </c>
      <c r="J14" s="43"/>
      <c r="K14" s="14">
        <f t="shared" si="0"/>
        <v>110830</v>
      </c>
    </row>
    <row r="15" spans="2:11" x14ac:dyDescent="0.3">
      <c r="B15" s="8">
        <v>8</v>
      </c>
      <c r="C15" s="9" t="s">
        <v>24</v>
      </c>
      <c r="D15" s="43" t="s">
        <v>26</v>
      </c>
      <c r="E15" s="44"/>
      <c r="F15" s="45"/>
      <c r="G15" s="48">
        <v>17200</v>
      </c>
      <c r="H15" s="49"/>
      <c r="I15" s="41" t="s">
        <v>10</v>
      </c>
      <c r="J15" s="43"/>
      <c r="K15" s="14">
        <f t="shared" si="0"/>
        <v>93630</v>
      </c>
    </row>
    <row r="16" spans="2:11" x14ac:dyDescent="0.3">
      <c r="B16" s="8">
        <v>9</v>
      </c>
      <c r="C16" s="9" t="s">
        <v>27</v>
      </c>
      <c r="D16" s="43" t="s">
        <v>28</v>
      </c>
      <c r="E16" s="44"/>
      <c r="F16" s="45"/>
      <c r="G16" s="48">
        <v>11990</v>
      </c>
      <c r="H16" s="49"/>
      <c r="I16" s="41" t="s">
        <v>10</v>
      </c>
      <c r="J16" s="43"/>
      <c r="K16" s="14">
        <f t="shared" si="0"/>
        <v>81640</v>
      </c>
    </row>
    <row r="17" spans="2:11" x14ac:dyDescent="0.3">
      <c r="B17" s="8">
        <v>10</v>
      </c>
      <c r="C17" s="9" t="s">
        <v>29</v>
      </c>
      <c r="D17" s="43" t="s">
        <v>30</v>
      </c>
      <c r="E17" s="44"/>
      <c r="F17" s="45"/>
      <c r="G17" s="48">
        <v>16920</v>
      </c>
      <c r="H17" s="49"/>
      <c r="I17" s="41" t="s">
        <v>10</v>
      </c>
      <c r="J17" s="43"/>
      <c r="K17" s="14">
        <f t="shared" si="0"/>
        <v>64720</v>
      </c>
    </row>
    <row r="18" spans="2:11" x14ac:dyDescent="0.3">
      <c r="B18" s="8">
        <v>11</v>
      </c>
      <c r="C18" s="9" t="s">
        <v>31</v>
      </c>
      <c r="D18" s="43" t="s">
        <v>32</v>
      </c>
      <c r="E18" s="44"/>
      <c r="F18" s="45"/>
      <c r="G18" s="48">
        <v>12000</v>
      </c>
      <c r="H18" s="49"/>
      <c r="I18" s="41" t="s">
        <v>10</v>
      </c>
      <c r="J18" s="43"/>
      <c r="K18" s="14">
        <f t="shared" si="0"/>
        <v>52720</v>
      </c>
    </row>
    <row r="19" spans="2:11" x14ac:dyDescent="0.3">
      <c r="B19" s="8">
        <v>12</v>
      </c>
      <c r="C19" s="9" t="s">
        <v>31</v>
      </c>
      <c r="D19" s="43" t="s">
        <v>26</v>
      </c>
      <c r="E19" s="44"/>
      <c r="F19" s="45"/>
      <c r="G19" s="48">
        <v>24000</v>
      </c>
      <c r="H19" s="49"/>
      <c r="I19" s="41" t="s">
        <v>10</v>
      </c>
      <c r="J19" s="43"/>
      <c r="K19" s="14">
        <f t="shared" si="0"/>
        <v>28720</v>
      </c>
    </row>
    <row r="20" spans="2:11" x14ac:dyDescent="0.3">
      <c r="B20" s="8">
        <v>13</v>
      </c>
      <c r="C20" s="9" t="s">
        <v>33</v>
      </c>
      <c r="D20" s="43" t="s">
        <v>34</v>
      </c>
      <c r="E20" s="44"/>
      <c r="F20" s="45"/>
      <c r="G20" s="48">
        <v>11520</v>
      </c>
      <c r="H20" s="49"/>
      <c r="I20" s="41" t="s">
        <v>10</v>
      </c>
      <c r="J20" s="43"/>
      <c r="K20" s="14">
        <f t="shared" si="0"/>
        <v>17200</v>
      </c>
    </row>
    <row r="21" spans="2:11" x14ac:dyDescent="0.3">
      <c r="B21" s="8">
        <v>14</v>
      </c>
      <c r="C21" s="9" t="s">
        <v>35</v>
      </c>
      <c r="D21" s="43" t="s">
        <v>36</v>
      </c>
      <c r="E21" s="44"/>
      <c r="F21" s="45"/>
      <c r="G21" s="48">
        <v>17200</v>
      </c>
      <c r="H21" s="49"/>
      <c r="I21" s="41" t="s">
        <v>37</v>
      </c>
      <c r="J21" s="43"/>
      <c r="K21" s="14">
        <v>0</v>
      </c>
    </row>
    <row r="22" spans="2:11" ht="17.45" x14ac:dyDescent="0.4">
      <c r="B22" s="8">
        <v>15</v>
      </c>
      <c r="C22" s="9"/>
      <c r="D22" s="43"/>
      <c r="E22" s="44"/>
      <c r="F22" s="45"/>
      <c r="G22" s="48"/>
      <c r="H22" s="49"/>
      <c r="I22" s="41"/>
      <c r="J22" s="43"/>
      <c r="K22" s="14"/>
    </row>
    <row r="23" spans="2:11" ht="17.45" x14ac:dyDescent="0.4">
      <c r="B23" s="8">
        <v>16</v>
      </c>
      <c r="C23" s="9"/>
      <c r="D23" s="43"/>
      <c r="E23" s="44"/>
      <c r="F23" s="45"/>
      <c r="G23" s="48"/>
      <c r="H23" s="49"/>
      <c r="I23" s="41"/>
      <c r="J23" s="43"/>
      <c r="K23" s="14"/>
    </row>
    <row r="24" spans="2:11" ht="17.45" x14ac:dyDescent="0.4">
      <c r="B24" s="8">
        <v>17</v>
      </c>
      <c r="C24" s="9"/>
      <c r="D24" s="43"/>
      <c r="E24" s="44"/>
      <c r="F24" s="45"/>
      <c r="G24" s="48"/>
      <c r="H24" s="49"/>
      <c r="I24" s="41"/>
      <c r="J24" s="43"/>
      <c r="K24" s="14"/>
    </row>
    <row r="25" spans="2:11" ht="17.45" x14ac:dyDescent="0.4">
      <c r="B25" s="8">
        <v>18</v>
      </c>
      <c r="C25" s="9"/>
      <c r="D25" s="43"/>
      <c r="E25" s="44"/>
      <c r="F25" s="45"/>
      <c r="G25" s="48"/>
      <c r="H25" s="49"/>
      <c r="I25" s="41"/>
      <c r="J25" s="43"/>
      <c r="K25" s="36"/>
    </row>
    <row r="26" spans="2:11" ht="17.45" x14ac:dyDescent="0.4">
      <c r="B26" s="8">
        <v>19</v>
      </c>
      <c r="C26" s="9"/>
      <c r="D26" s="43"/>
      <c r="E26" s="44"/>
      <c r="F26" s="45"/>
      <c r="G26" s="48"/>
      <c r="H26" s="49"/>
      <c r="I26" s="41"/>
      <c r="J26" s="43"/>
      <c r="K26" s="36"/>
    </row>
    <row r="27" spans="2:11" ht="17.45" x14ac:dyDescent="0.4">
      <c r="B27" s="8">
        <v>20</v>
      </c>
      <c r="C27" s="9"/>
      <c r="D27" s="43"/>
      <c r="E27" s="44"/>
      <c r="F27" s="45"/>
      <c r="G27" s="48"/>
      <c r="H27" s="47"/>
      <c r="I27" s="41"/>
      <c r="J27" s="43"/>
      <c r="K27" s="36"/>
    </row>
    <row r="28" spans="2:11" ht="17.45" x14ac:dyDescent="0.4">
      <c r="B28" s="8">
        <v>21</v>
      </c>
      <c r="C28" s="9"/>
      <c r="D28" s="43"/>
      <c r="E28" s="44"/>
      <c r="F28" s="45"/>
      <c r="G28" s="48"/>
      <c r="H28" s="47"/>
      <c r="I28" s="41"/>
      <c r="J28" s="43"/>
      <c r="K28" s="36"/>
    </row>
    <row r="29" spans="2:11" ht="17.45" x14ac:dyDescent="0.4">
      <c r="B29" s="8">
        <v>22</v>
      </c>
      <c r="C29" s="9"/>
      <c r="D29" s="43"/>
      <c r="E29" s="44"/>
      <c r="F29" s="45"/>
      <c r="G29" s="48"/>
      <c r="H29" s="47"/>
      <c r="I29" s="41"/>
      <c r="J29" s="43"/>
      <c r="K29" s="36"/>
    </row>
    <row r="30" spans="2:11" ht="17.45" x14ac:dyDescent="0.4">
      <c r="B30" s="8"/>
      <c r="C30" s="9"/>
      <c r="D30" s="43"/>
      <c r="E30" s="44"/>
      <c r="F30" s="45"/>
      <c r="G30" s="48"/>
      <c r="H30" s="47"/>
      <c r="I30" s="41"/>
      <c r="J30" s="43"/>
      <c r="K30" s="14"/>
    </row>
    <row r="31" spans="2:11" ht="18" thickBot="1" x14ac:dyDescent="0.45">
      <c r="B31" s="50"/>
      <c r="C31" s="9"/>
      <c r="D31" s="43"/>
      <c r="E31" s="44"/>
      <c r="F31" s="45"/>
      <c r="G31" s="48"/>
      <c r="H31" s="47"/>
      <c r="I31" s="41"/>
      <c r="J31" s="42"/>
      <c r="K31" s="30"/>
    </row>
    <row r="32" spans="2:11" ht="18" thickTop="1" thickBot="1" x14ac:dyDescent="0.35">
      <c r="B32" s="51"/>
      <c r="C32" s="51" t="s">
        <v>11</v>
      </c>
      <c r="D32" s="52"/>
      <c r="E32" s="53"/>
      <c r="F32" s="54"/>
      <c r="G32" s="55">
        <f>SUM(G5:G31)</f>
        <v>630000</v>
      </c>
      <c r="H32" s="56">
        <f>SUM(H5:H31)</f>
        <v>630000</v>
      </c>
      <c r="I32" s="57"/>
      <c r="J32" s="57"/>
      <c r="K32" s="58">
        <f>H32-G32</f>
        <v>0</v>
      </c>
    </row>
    <row r="33" spans="2:11" ht="17.25" thickBot="1" x14ac:dyDescent="0.35">
      <c r="B33" s="59"/>
      <c r="F33" s="59"/>
      <c r="J33" s="60" t="s">
        <v>12</v>
      </c>
      <c r="K33" s="61">
        <f>K32</f>
        <v>0</v>
      </c>
    </row>
  </sheetData>
  <mergeCells count="2">
    <mergeCell ref="B2:K2"/>
    <mergeCell ref="B3:K3"/>
  </mergeCells>
  <phoneticPr fontId="3" type="noConversion"/>
  <pageMargins left="0.25" right="0.25" top="0.75" bottom="0.75" header="0.3" footer="0.3"/>
  <pageSetup paperSize="9" scale="9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3"/>
  <sheetViews>
    <sheetView topLeftCell="A5" workbookViewId="0">
      <selection activeCell="H36" sqref="H36"/>
    </sheetView>
  </sheetViews>
  <sheetFormatPr defaultRowHeight="16.5" x14ac:dyDescent="0.3"/>
  <cols>
    <col min="1" max="1" width="1.75" customWidth="1"/>
    <col min="2" max="2" width="3.375" bestFit="1" customWidth="1"/>
    <col min="3" max="3" width="9.625" bestFit="1" customWidth="1"/>
    <col min="4" max="4" width="21.75" bestFit="1" customWidth="1"/>
    <col min="5" max="5" width="7" bestFit="1" customWidth="1"/>
    <col min="6" max="6" width="12.125" bestFit="1" customWidth="1"/>
    <col min="7" max="8" width="10.75" bestFit="1" customWidth="1"/>
    <col min="9" max="10" width="5.375" bestFit="1" customWidth="1"/>
    <col min="11" max="11" width="10.75" bestFit="1" customWidth="1"/>
    <col min="12" max="12" width="1.75" customWidth="1"/>
  </cols>
  <sheetData>
    <row r="2" spans="2:11" ht="26.25" x14ac:dyDescent="0.3">
      <c r="B2" s="68" t="s">
        <v>40</v>
      </c>
      <c r="C2" s="68"/>
      <c r="D2" s="68"/>
      <c r="E2" s="68"/>
      <c r="F2" s="68"/>
      <c r="G2" s="68"/>
      <c r="H2" s="68"/>
      <c r="I2" s="68"/>
      <c r="J2" s="68"/>
      <c r="K2" s="68"/>
    </row>
    <row r="3" spans="2:11" ht="18" thickBot="1" x14ac:dyDescent="0.35">
      <c r="B3" s="69" t="s">
        <v>0</v>
      </c>
      <c r="C3" s="69"/>
      <c r="D3" s="69"/>
      <c r="E3" s="69"/>
      <c r="F3" s="69"/>
      <c r="G3" s="69"/>
      <c r="H3" s="69"/>
      <c r="I3" s="69"/>
      <c r="J3" s="69"/>
      <c r="K3" s="69"/>
    </row>
    <row r="4" spans="2:11" ht="17.25" x14ac:dyDescent="0.3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3">
      <c r="B5" s="8"/>
      <c r="C5" s="9" t="s">
        <v>41</v>
      </c>
      <c r="D5" s="10" t="s">
        <v>42</v>
      </c>
      <c r="E5" s="11"/>
      <c r="F5" s="11"/>
      <c r="G5" s="11"/>
      <c r="H5" s="12">
        <v>630000</v>
      </c>
      <c r="I5" s="13"/>
      <c r="J5" s="13"/>
      <c r="K5" s="14">
        <f>H5-G5</f>
        <v>630000</v>
      </c>
    </row>
    <row r="6" spans="2:11" ht="17.45" x14ac:dyDescent="0.4">
      <c r="B6" s="15"/>
      <c r="C6" s="16"/>
      <c r="D6" s="17"/>
      <c r="E6" s="18"/>
      <c r="F6" s="18"/>
      <c r="G6" s="19"/>
      <c r="H6" s="62"/>
      <c r="I6" s="20"/>
      <c r="J6" s="21"/>
      <c r="K6" s="14"/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7.25" thickTop="1" x14ac:dyDescent="0.3">
      <c r="B8" s="8">
        <v>1</v>
      </c>
      <c r="C8" s="31" t="s">
        <v>43</v>
      </c>
      <c r="D8" s="10" t="s">
        <v>44</v>
      </c>
      <c r="E8" s="11"/>
      <c r="F8" s="32"/>
      <c r="G8" s="11">
        <v>48000</v>
      </c>
      <c r="H8" s="12"/>
      <c r="I8" s="13" t="s">
        <v>9</v>
      </c>
      <c r="J8" s="33"/>
      <c r="K8" s="36">
        <f>K5+H8-G8</f>
        <v>582000</v>
      </c>
    </row>
    <row r="9" spans="2:11" x14ac:dyDescent="0.3">
      <c r="B9" s="8">
        <v>2</v>
      </c>
      <c r="C9" s="34">
        <v>43137</v>
      </c>
      <c r="D9" s="10" t="s">
        <v>44</v>
      </c>
      <c r="E9" s="11"/>
      <c r="F9" s="11"/>
      <c r="G9" s="11">
        <v>54000</v>
      </c>
      <c r="H9" s="12"/>
      <c r="I9" s="13" t="s">
        <v>9</v>
      </c>
      <c r="J9" s="35"/>
      <c r="K9" s="14">
        <f>K8+H9-G9</f>
        <v>528000</v>
      </c>
    </row>
    <row r="10" spans="2:11" x14ac:dyDescent="0.3">
      <c r="B10" s="8">
        <v>3</v>
      </c>
      <c r="C10" s="9" t="s">
        <v>45</v>
      </c>
      <c r="D10" s="10" t="s">
        <v>46</v>
      </c>
      <c r="E10" s="37"/>
      <c r="F10" s="38"/>
      <c r="G10" s="39">
        <v>50000</v>
      </c>
      <c r="H10" s="40"/>
      <c r="I10" s="41" t="s">
        <v>9</v>
      </c>
      <c r="J10" s="42"/>
      <c r="K10" s="14">
        <f t="shared" ref="K10:K24" si="0">K9+H10-G10</f>
        <v>478000</v>
      </c>
    </row>
    <row r="11" spans="2:11" x14ac:dyDescent="0.3">
      <c r="B11" s="8">
        <v>4</v>
      </c>
      <c r="C11" s="9" t="s">
        <v>47</v>
      </c>
      <c r="D11" s="10" t="s">
        <v>48</v>
      </c>
      <c r="E11" s="37"/>
      <c r="F11" s="38"/>
      <c r="G11" s="39">
        <v>12800</v>
      </c>
      <c r="H11" s="40"/>
      <c r="I11" s="41" t="s">
        <v>9</v>
      </c>
      <c r="J11" s="42"/>
      <c r="K11" s="14">
        <f t="shared" si="0"/>
        <v>465200</v>
      </c>
    </row>
    <row r="12" spans="2:11" x14ac:dyDescent="0.3">
      <c r="B12" s="8">
        <v>5</v>
      </c>
      <c r="C12" s="9" t="s">
        <v>49</v>
      </c>
      <c r="D12" s="43" t="s">
        <v>50</v>
      </c>
      <c r="E12" s="44"/>
      <c r="F12" s="45"/>
      <c r="G12" s="46">
        <v>20000</v>
      </c>
      <c r="H12" s="47"/>
      <c r="I12" s="41" t="s">
        <v>9</v>
      </c>
      <c r="J12" s="42"/>
      <c r="K12" s="14">
        <f t="shared" si="0"/>
        <v>445200</v>
      </c>
    </row>
    <row r="13" spans="2:11" x14ac:dyDescent="0.3">
      <c r="B13" s="8">
        <v>6</v>
      </c>
      <c r="C13" s="9" t="s">
        <v>47</v>
      </c>
      <c r="D13" s="43" t="s">
        <v>51</v>
      </c>
      <c r="E13" s="44"/>
      <c r="F13" s="45"/>
      <c r="G13" s="48">
        <v>10000</v>
      </c>
      <c r="H13" s="49"/>
      <c r="I13" s="41" t="s">
        <v>9</v>
      </c>
      <c r="J13" s="43"/>
      <c r="K13" s="14">
        <f t="shared" si="0"/>
        <v>435200</v>
      </c>
    </row>
    <row r="14" spans="2:11" x14ac:dyDescent="0.3">
      <c r="B14" s="8">
        <v>7</v>
      </c>
      <c r="C14" s="9" t="s">
        <v>52</v>
      </c>
      <c r="D14" s="43" t="s">
        <v>53</v>
      </c>
      <c r="E14" s="44"/>
      <c r="F14" s="45"/>
      <c r="G14" s="48">
        <v>5800</v>
      </c>
      <c r="H14" s="49"/>
      <c r="I14" s="41" t="s">
        <v>9</v>
      </c>
      <c r="J14" s="43"/>
      <c r="K14" s="14">
        <f t="shared" si="0"/>
        <v>429400</v>
      </c>
    </row>
    <row r="15" spans="2:11" x14ac:dyDescent="0.3">
      <c r="B15" s="8">
        <v>8</v>
      </c>
      <c r="C15" s="9" t="s">
        <v>54</v>
      </c>
      <c r="D15" s="43" t="s">
        <v>53</v>
      </c>
      <c r="E15" s="44"/>
      <c r="F15" s="45"/>
      <c r="G15" s="48">
        <v>5500</v>
      </c>
      <c r="H15" s="49"/>
      <c r="I15" s="41" t="s">
        <v>9</v>
      </c>
      <c r="J15" s="43"/>
      <c r="K15" s="14">
        <f t="shared" si="0"/>
        <v>423900</v>
      </c>
    </row>
    <row r="16" spans="2:11" x14ac:dyDescent="0.3">
      <c r="B16" s="8">
        <v>9</v>
      </c>
      <c r="C16" s="9" t="s">
        <v>52</v>
      </c>
      <c r="D16" s="43" t="s">
        <v>53</v>
      </c>
      <c r="E16" s="44"/>
      <c r="F16" s="45"/>
      <c r="G16" s="48">
        <v>5800</v>
      </c>
      <c r="H16" s="49"/>
      <c r="I16" s="41" t="s">
        <v>9</v>
      </c>
      <c r="J16" s="43"/>
      <c r="K16" s="14">
        <f t="shared" si="0"/>
        <v>418100</v>
      </c>
    </row>
    <row r="17" spans="2:11" x14ac:dyDescent="0.3">
      <c r="B17" s="8">
        <v>10</v>
      </c>
      <c r="C17" s="9" t="s">
        <v>55</v>
      </c>
      <c r="D17" s="43" t="s">
        <v>56</v>
      </c>
      <c r="E17" s="44"/>
      <c r="F17" s="45"/>
      <c r="G17" s="48">
        <v>30900</v>
      </c>
      <c r="H17" s="49"/>
      <c r="I17" s="41" t="s">
        <v>9</v>
      </c>
      <c r="J17" s="43"/>
      <c r="K17" s="14">
        <f t="shared" si="0"/>
        <v>387200</v>
      </c>
    </row>
    <row r="18" spans="2:11" x14ac:dyDescent="0.3">
      <c r="B18" s="8">
        <v>11</v>
      </c>
      <c r="C18" s="9" t="s">
        <v>47</v>
      </c>
      <c r="D18" s="43" t="s">
        <v>57</v>
      </c>
      <c r="E18" s="44"/>
      <c r="F18" s="45"/>
      <c r="G18" s="48">
        <v>19000</v>
      </c>
      <c r="H18" s="49"/>
      <c r="I18" s="41" t="s">
        <v>9</v>
      </c>
      <c r="J18" s="43"/>
      <c r="K18" s="14">
        <f t="shared" si="0"/>
        <v>368200</v>
      </c>
    </row>
    <row r="19" spans="2:11" x14ac:dyDescent="0.3">
      <c r="B19" s="8">
        <v>12</v>
      </c>
      <c r="C19" s="9" t="s">
        <v>58</v>
      </c>
      <c r="D19" s="43" t="s">
        <v>44</v>
      </c>
      <c r="E19" s="44"/>
      <c r="F19" s="45"/>
      <c r="G19" s="48">
        <v>41200</v>
      </c>
      <c r="H19" s="49"/>
      <c r="I19" s="41" t="s">
        <v>9</v>
      </c>
      <c r="J19" s="43"/>
      <c r="K19" s="14">
        <f t="shared" si="0"/>
        <v>327000</v>
      </c>
    </row>
    <row r="20" spans="2:11" x14ac:dyDescent="0.3">
      <c r="B20" s="8">
        <v>13</v>
      </c>
      <c r="C20" s="9" t="s">
        <v>59</v>
      </c>
      <c r="D20" s="43" t="s">
        <v>60</v>
      </c>
      <c r="E20" s="44"/>
      <c r="F20" s="45"/>
      <c r="G20" s="48">
        <v>11200</v>
      </c>
      <c r="H20" s="49"/>
      <c r="I20" s="41" t="s">
        <v>9</v>
      </c>
      <c r="J20" s="43"/>
      <c r="K20" s="14">
        <f t="shared" si="0"/>
        <v>315800</v>
      </c>
    </row>
    <row r="21" spans="2:11" x14ac:dyDescent="0.3">
      <c r="B21" s="8">
        <v>14</v>
      </c>
      <c r="C21" s="9" t="s">
        <v>61</v>
      </c>
      <c r="D21" s="43" t="s">
        <v>62</v>
      </c>
      <c r="E21" s="44"/>
      <c r="F21" s="45"/>
      <c r="G21" s="48">
        <v>50000</v>
      </c>
      <c r="H21" s="49"/>
      <c r="I21" s="41" t="s">
        <v>37</v>
      </c>
      <c r="J21" s="43"/>
      <c r="K21" s="14">
        <f t="shared" si="0"/>
        <v>265800</v>
      </c>
    </row>
    <row r="22" spans="2:11" x14ac:dyDescent="0.3">
      <c r="B22" s="8">
        <v>15</v>
      </c>
      <c r="C22" s="9" t="s">
        <v>63</v>
      </c>
      <c r="D22" s="43" t="s">
        <v>64</v>
      </c>
      <c r="E22" s="44"/>
      <c r="F22" s="45"/>
      <c r="G22" s="48">
        <v>16000</v>
      </c>
      <c r="H22" s="49"/>
      <c r="I22" s="41" t="s">
        <v>37</v>
      </c>
      <c r="J22" s="43"/>
      <c r="K22" s="14">
        <f t="shared" si="0"/>
        <v>249800</v>
      </c>
    </row>
    <row r="23" spans="2:11" x14ac:dyDescent="0.3">
      <c r="B23" s="8">
        <v>16</v>
      </c>
      <c r="C23" s="9" t="s">
        <v>65</v>
      </c>
      <c r="D23" s="43" t="s">
        <v>66</v>
      </c>
      <c r="E23" s="44"/>
      <c r="F23" s="45"/>
      <c r="G23" s="48">
        <v>17600</v>
      </c>
      <c r="H23" s="49"/>
      <c r="I23" s="41"/>
      <c r="J23" s="43"/>
      <c r="K23" s="14">
        <f t="shared" si="0"/>
        <v>232200</v>
      </c>
    </row>
    <row r="24" spans="2:11" x14ac:dyDescent="0.3">
      <c r="B24" s="8">
        <v>17</v>
      </c>
      <c r="C24" s="9" t="s">
        <v>67</v>
      </c>
      <c r="D24" s="43" t="s">
        <v>68</v>
      </c>
      <c r="E24" s="44"/>
      <c r="F24" s="45"/>
      <c r="G24" s="48">
        <v>235600</v>
      </c>
      <c r="H24" s="49"/>
      <c r="I24" s="41"/>
      <c r="J24" s="43"/>
      <c r="K24" s="63">
        <f t="shared" si="0"/>
        <v>-3400</v>
      </c>
    </row>
    <row r="25" spans="2:11" ht="17.45" x14ac:dyDescent="0.4">
      <c r="B25" s="8">
        <v>18</v>
      </c>
      <c r="C25" s="9"/>
      <c r="D25" s="43"/>
      <c r="E25" s="44"/>
      <c r="F25" s="45"/>
      <c r="G25" s="48"/>
      <c r="H25" s="49"/>
      <c r="I25" s="41"/>
      <c r="J25" s="43"/>
      <c r="K25" s="64"/>
    </row>
    <row r="26" spans="2:11" ht="17.45" x14ac:dyDescent="0.4">
      <c r="B26" s="8">
        <v>19</v>
      </c>
      <c r="C26" s="9"/>
      <c r="D26" s="43"/>
      <c r="E26" s="44"/>
      <c r="F26" s="45"/>
      <c r="G26" s="48"/>
      <c r="H26" s="49"/>
      <c r="I26" s="41"/>
      <c r="J26" s="43"/>
      <c r="K26" s="64"/>
    </row>
    <row r="27" spans="2:11" ht="17.45" x14ac:dyDescent="0.4">
      <c r="B27" s="8">
        <v>20</v>
      </c>
      <c r="C27" s="9"/>
      <c r="D27" s="43"/>
      <c r="E27" s="44"/>
      <c r="F27" s="45"/>
      <c r="G27" s="48"/>
      <c r="H27" s="47"/>
      <c r="I27" s="41"/>
      <c r="J27" s="43"/>
      <c r="K27" s="64"/>
    </row>
    <row r="28" spans="2:11" ht="17.45" x14ac:dyDescent="0.4">
      <c r="B28" s="8">
        <v>21</v>
      </c>
      <c r="C28" s="9"/>
      <c r="D28" s="43"/>
      <c r="E28" s="44"/>
      <c r="F28" s="45"/>
      <c r="G28" s="48"/>
      <c r="H28" s="47"/>
      <c r="I28" s="41"/>
      <c r="J28" s="43"/>
      <c r="K28" s="64"/>
    </row>
    <row r="29" spans="2:11" x14ac:dyDescent="0.3">
      <c r="B29" s="8">
        <v>22</v>
      </c>
      <c r="C29" s="9"/>
      <c r="D29" s="43"/>
      <c r="E29" s="44"/>
      <c r="F29" s="45"/>
      <c r="G29" s="48"/>
      <c r="H29" s="47"/>
      <c r="I29" s="41"/>
      <c r="J29" s="43"/>
      <c r="K29" s="64"/>
    </row>
    <row r="30" spans="2:11" x14ac:dyDescent="0.3">
      <c r="B30" s="8"/>
      <c r="C30" s="9"/>
      <c r="D30" s="43"/>
      <c r="E30" s="44"/>
      <c r="F30" s="45"/>
      <c r="G30" s="48"/>
      <c r="H30" s="47"/>
      <c r="I30" s="41"/>
      <c r="J30" s="43"/>
      <c r="K30" s="63"/>
    </row>
    <row r="31" spans="2:11" ht="17.25" thickBot="1" x14ac:dyDescent="0.35">
      <c r="B31" s="50"/>
      <c r="C31" s="9"/>
      <c r="D31" s="43"/>
      <c r="E31" s="44"/>
      <c r="F31" s="45"/>
      <c r="G31" s="48"/>
      <c r="H31" s="47"/>
      <c r="I31" s="41"/>
      <c r="J31" s="42"/>
      <c r="K31" s="65"/>
    </row>
    <row r="32" spans="2:11" ht="18" thickTop="1" thickBot="1" x14ac:dyDescent="0.35">
      <c r="B32" s="51"/>
      <c r="C32" s="51" t="s">
        <v>11</v>
      </c>
      <c r="D32" s="52"/>
      <c r="E32" s="53"/>
      <c r="F32" s="54"/>
      <c r="G32" s="55">
        <f>SUM(G8:G31)</f>
        <v>633400</v>
      </c>
      <c r="H32" s="56">
        <f>SUM(H5:H31)</f>
        <v>630000</v>
      </c>
      <c r="I32" s="57"/>
      <c r="J32" s="57"/>
      <c r="K32" s="66">
        <f>H32-G32</f>
        <v>-3400</v>
      </c>
    </row>
    <row r="33" spans="2:11" ht="17.25" thickBot="1" x14ac:dyDescent="0.35">
      <c r="B33" s="59"/>
      <c r="F33" s="59"/>
      <c r="J33" s="60" t="s">
        <v>12</v>
      </c>
      <c r="K33" s="67">
        <f>K32</f>
        <v>-3400</v>
      </c>
    </row>
  </sheetData>
  <mergeCells count="2">
    <mergeCell ref="B2:K2"/>
    <mergeCell ref="B3:K3"/>
  </mergeCells>
  <phoneticPr fontId="3" type="noConversion"/>
  <pageMargins left="0.25" right="0.25" top="0.75" bottom="0.75" header="0.3" footer="0.3"/>
  <pageSetup paperSize="9" scale="9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3"/>
  <sheetViews>
    <sheetView workbookViewId="0">
      <selection activeCell="N22" sqref="N22"/>
    </sheetView>
  </sheetViews>
  <sheetFormatPr defaultRowHeight="16.5" x14ac:dyDescent="0.3"/>
  <cols>
    <col min="1" max="1" width="1.75" customWidth="1"/>
    <col min="2" max="2" width="3.375" bestFit="1" customWidth="1"/>
    <col min="3" max="3" width="9.625" bestFit="1" customWidth="1"/>
    <col min="4" max="4" width="21.75" bestFit="1" customWidth="1"/>
    <col min="5" max="5" width="7" bestFit="1" customWidth="1"/>
    <col min="6" max="6" width="12.125" bestFit="1" customWidth="1"/>
    <col min="7" max="8" width="10.75" bestFit="1" customWidth="1"/>
    <col min="9" max="10" width="5.375" bestFit="1" customWidth="1"/>
    <col min="11" max="11" width="10.75" bestFit="1" customWidth="1"/>
    <col min="12" max="12" width="1.75" customWidth="1"/>
  </cols>
  <sheetData>
    <row r="2" spans="2:11" ht="26.25" x14ac:dyDescent="0.3">
      <c r="B2" s="68" t="s">
        <v>69</v>
      </c>
      <c r="C2" s="68"/>
      <c r="D2" s="68"/>
      <c r="E2" s="68"/>
      <c r="F2" s="68"/>
      <c r="G2" s="68"/>
      <c r="H2" s="68"/>
      <c r="I2" s="68"/>
      <c r="J2" s="68"/>
      <c r="K2" s="68"/>
    </row>
    <row r="3" spans="2:11" ht="18" thickBot="1" x14ac:dyDescent="0.35">
      <c r="B3" s="69" t="s">
        <v>0</v>
      </c>
      <c r="C3" s="69"/>
      <c r="D3" s="69"/>
      <c r="E3" s="69"/>
      <c r="F3" s="69"/>
      <c r="G3" s="69"/>
      <c r="H3" s="69"/>
      <c r="I3" s="69"/>
      <c r="J3" s="69"/>
      <c r="K3" s="69"/>
    </row>
    <row r="4" spans="2:11" ht="17.25" x14ac:dyDescent="0.3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3">
      <c r="B5" s="8"/>
      <c r="C5" s="9" t="s">
        <v>70</v>
      </c>
      <c r="D5" s="10" t="s">
        <v>71</v>
      </c>
      <c r="E5" s="11"/>
      <c r="F5" s="11"/>
      <c r="G5" s="11"/>
      <c r="H5" s="12">
        <v>530000</v>
      </c>
      <c r="I5" s="13"/>
      <c r="J5" s="13"/>
      <c r="K5" s="14">
        <f>H5-G5</f>
        <v>530000</v>
      </c>
    </row>
    <row r="6" spans="2:11" ht="17.45" x14ac:dyDescent="0.4">
      <c r="B6" s="15"/>
      <c r="C6" s="16"/>
      <c r="D6" s="17"/>
      <c r="E6" s="18"/>
      <c r="F6" s="18"/>
      <c r="G6" s="19"/>
      <c r="H6" s="62"/>
      <c r="I6" s="20"/>
      <c r="J6" s="21"/>
      <c r="K6" s="14"/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7.25" thickTop="1" x14ac:dyDescent="0.3">
      <c r="B8" s="8">
        <v>1</v>
      </c>
      <c r="C8" s="31" t="s">
        <v>72</v>
      </c>
      <c r="D8" s="10" t="s">
        <v>73</v>
      </c>
      <c r="E8" s="11"/>
      <c r="F8" s="32"/>
      <c r="G8" s="11">
        <v>100000</v>
      </c>
      <c r="H8" s="12"/>
      <c r="I8" s="13" t="s">
        <v>9</v>
      </c>
      <c r="J8" s="33"/>
      <c r="K8" s="36">
        <f>K5+H8-G8</f>
        <v>430000</v>
      </c>
    </row>
    <row r="9" spans="2:11" x14ac:dyDescent="0.3">
      <c r="B9" s="8">
        <v>2</v>
      </c>
      <c r="C9" s="34" t="s">
        <v>72</v>
      </c>
      <c r="D9" s="10" t="s">
        <v>74</v>
      </c>
      <c r="E9" s="11"/>
      <c r="F9" s="11"/>
      <c r="G9" s="11">
        <v>73020</v>
      </c>
      <c r="H9" s="12"/>
      <c r="I9" s="13" t="s">
        <v>9</v>
      </c>
      <c r="J9" s="35"/>
      <c r="K9" s="36">
        <f t="shared" ref="K9:K22" si="0">K8+H9-G9</f>
        <v>356980</v>
      </c>
    </row>
    <row r="10" spans="2:11" x14ac:dyDescent="0.3">
      <c r="B10" s="8">
        <v>3</v>
      </c>
      <c r="C10" s="9" t="s">
        <v>70</v>
      </c>
      <c r="D10" s="10" t="s">
        <v>75</v>
      </c>
      <c r="E10" s="37"/>
      <c r="F10" s="38"/>
      <c r="G10" s="39">
        <v>13800</v>
      </c>
      <c r="H10" s="40"/>
      <c r="I10" s="13" t="s">
        <v>9</v>
      </c>
      <c r="J10" s="42"/>
      <c r="K10" s="36">
        <f t="shared" si="0"/>
        <v>343180</v>
      </c>
    </row>
    <row r="11" spans="2:11" x14ac:dyDescent="0.3">
      <c r="B11" s="8">
        <v>4</v>
      </c>
      <c r="C11" s="9" t="s">
        <v>70</v>
      </c>
      <c r="D11" s="10" t="s">
        <v>76</v>
      </c>
      <c r="E11" s="37"/>
      <c r="F11" s="38"/>
      <c r="G11" s="39">
        <v>24000</v>
      </c>
      <c r="H11" s="40"/>
      <c r="I11" s="13" t="s">
        <v>9</v>
      </c>
      <c r="J11" s="42"/>
      <c r="K11" s="36">
        <f t="shared" si="0"/>
        <v>319180</v>
      </c>
    </row>
    <row r="12" spans="2:11" x14ac:dyDescent="0.3">
      <c r="B12" s="8">
        <v>5</v>
      </c>
      <c r="C12" s="9" t="s">
        <v>77</v>
      </c>
      <c r="D12" s="43" t="s">
        <v>74</v>
      </c>
      <c r="E12" s="44"/>
      <c r="F12" s="45"/>
      <c r="G12" s="46">
        <v>49500</v>
      </c>
      <c r="H12" s="47"/>
      <c r="I12" s="13" t="s">
        <v>9</v>
      </c>
      <c r="J12" s="42"/>
      <c r="K12" s="36">
        <f t="shared" si="0"/>
        <v>269680</v>
      </c>
    </row>
    <row r="13" spans="2:11" x14ac:dyDescent="0.3">
      <c r="B13" s="8">
        <v>6</v>
      </c>
      <c r="C13" s="9" t="s">
        <v>77</v>
      </c>
      <c r="D13" s="43" t="s">
        <v>78</v>
      </c>
      <c r="E13" s="44"/>
      <c r="F13" s="45"/>
      <c r="G13" s="48">
        <v>40840</v>
      </c>
      <c r="H13" s="49"/>
      <c r="I13" s="13" t="s">
        <v>9</v>
      </c>
      <c r="J13" s="43"/>
      <c r="K13" s="36">
        <f t="shared" si="0"/>
        <v>228840</v>
      </c>
    </row>
    <row r="14" spans="2:11" x14ac:dyDescent="0.3">
      <c r="B14" s="8">
        <v>7</v>
      </c>
      <c r="C14" s="9" t="s">
        <v>79</v>
      </c>
      <c r="D14" s="43" t="s">
        <v>75</v>
      </c>
      <c r="E14" s="44"/>
      <c r="F14" s="45"/>
      <c r="G14" s="48">
        <v>24780</v>
      </c>
      <c r="H14" s="49"/>
      <c r="I14" s="13" t="s">
        <v>9</v>
      </c>
      <c r="J14" s="43"/>
      <c r="K14" s="36">
        <f t="shared" si="0"/>
        <v>204060</v>
      </c>
    </row>
    <row r="15" spans="2:11" x14ac:dyDescent="0.3">
      <c r="B15" s="8">
        <v>8</v>
      </c>
      <c r="C15" s="9" t="s">
        <v>80</v>
      </c>
      <c r="D15" s="43" t="s">
        <v>81</v>
      </c>
      <c r="E15" s="44"/>
      <c r="F15" s="45"/>
      <c r="G15" s="48">
        <v>50000</v>
      </c>
      <c r="H15" s="49"/>
      <c r="I15" s="13" t="s">
        <v>9</v>
      </c>
      <c r="J15" s="43"/>
      <c r="K15" s="36">
        <f t="shared" si="0"/>
        <v>154060</v>
      </c>
    </row>
    <row r="16" spans="2:11" x14ac:dyDescent="0.3">
      <c r="B16" s="8">
        <v>9</v>
      </c>
      <c r="C16" s="9" t="s">
        <v>82</v>
      </c>
      <c r="D16" s="43" t="s">
        <v>89</v>
      </c>
      <c r="E16" s="44"/>
      <c r="F16" s="45"/>
      <c r="G16" s="48">
        <v>20000</v>
      </c>
      <c r="H16" s="49"/>
      <c r="I16" s="13" t="s">
        <v>9</v>
      </c>
      <c r="J16" s="43"/>
      <c r="K16" s="36">
        <f t="shared" si="0"/>
        <v>134060</v>
      </c>
    </row>
    <row r="17" spans="2:11" x14ac:dyDescent="0.3">
      <c r="B17" s="8">
        <v>10</v>
      </c>
      <c r="C17" s="9" t="s">
        <v>83</v>
      </c>
      <c r="D17" s="43" t="s">
        <v>84</v>
      </c>
      <c r="E17" s="44"/>
      <c r="F17" s="45"/>
      <c r="G17" s="48">
        <v>32670</v>
      </c>
      <c r="H17" s="49"/>
      <c r="I17" s="13" t="s">
        <v>9</v>
      </c>
      <c r="J17" s="43"/>
      <c r="K17" s="36">
        <f t="shared" si="0"/>
        <v>101390</v>
      </c>
    </row>
    <row r="18" spans="2:11" x14ac:dyDescent="0.3">
      <c r="B18" s="8">
        <v>11</v>
      </c>
      <c r="C18" s="9" t="s">
        <v>85</v>
      </c>
      <c r="D18" s="43" t="s">
        <v>74</v>
      </c>
      <c r="E18" s="44"/>
      <c r="F18" s="45"/>
      <c r="G18" s="48">
        <v>36000</v>
      </c>
      <c r="H18" s="49"/>
      <c r="I18" s="13" t="s">
        <v>9</v>
      </c>
      <c r="J18" s="43"/>
      <c r="K18" s="36">
        <f t="shared" si="0"/>
        <v>65390</v>
      </c>
    </row>
    <row r="19" spans="2:11" x14ac:dyDescent="0.3">
      <c r="B19" s="8">
        <v>12</v>
      </c>
      <c r="C19" s="9" t="s">
        <v>86</v>
      </c>
      <c r="D19" s="43" t="s">
        <v>87</v>
      </c>
      <c r="E19" s="44"/>
      <c r="F19" s="45"/>
      <c r="G19" s="48">
        <v>16830</v>
      </c>
      <c r="H19" s="49"/>
      <c r="I19" s="13" t="s">
        <v>9</v>
      </c>
      <c r="J19" s="43"/>
      <c r="K19" s="36">
        <f t="shared" si="0"/>
        <v>48560</v>
      </c>
    </row>
    <row r="20" spans="2:11" x14ac:dyDescent="0.3">
      <c r="B20" s="8">
        <v>13</v>
      </c>
      <c r="C20" s="9" t="s">
        <v>88</v>
      </c>
      <c r="D20" s="43" t="s">
        <v>89</v>
      </c>
      <c r="E20" s="44"/>
      <c r="F20" s="45"/>
      <c r="G20" s="48">
        <v>20000</v>
      </c>
      <c r="H20" s="49"/>
      <c r="I20" s="13" t="s">
        <v>9</v>
      </c>
      <c r="J20" s="43"/>
      <c r="K20" s="36">
        <f t="shared" si="0"/>
        <v>28560</v>
      </c>
    </row>
    <row r="21" spans="2:11" x14ac:dyDescent="0.3">
      <c r="B21" s="8">
        <v>14</v>
      </c>
      <c r="C21" s="9" t="s">
        <v>90</v>
      </c>
      <c r="D21" s="43" t="s">
        <v>75</v>
      </c>
      <c r="E21" s="44"/>
      <c r="F21" s="45"/>
      <c r="G21" s="48">
        <v>16400</v>
      </c>
      <c r="H21" s="49"/>
      <c r="I21" s="13" t="s">
        <v>9</v>
      </c>
      <c r="J21" s="43"/>
      <c r="K21" s="36">
        <f t="shared" si="0"/>
        <v>12160</v>
      </c>
    </row>
    <row r="22" spans="2:11" x14ac:dyDescent="0.3">
      <c r="B22" s="8">
        <v>15</v>
      </c>
      <c r="C22" s="9" t="s">
        <v>91</v>
      </c>
      <c r="D22" s="43" t="s">
        <v>92</v>
      </c>
      <c r="E22" s="44"/>
      <c r="F22" s="45"/>
      <c r="G22" s="48">
        <v>13470</v>
      </c>
      <c r="H22" s="49"/>
      <c r="I22" s="13" t="s">
        <v>9</v>
      </c>
      <c r="J22" s="43"/>
      <c r="K22" s="36">
        <f t="shared" si="0"/>
        <v>-1310</v>
      </c>
    </row>
    <row r="23" spans="2:11" ht="17.45" x14ac:dyDescent="0.4">
      <c r="B23" s="8">
        <v>16</v>
      </c>
      <c r="C23" s="9"/>
      <c r="D23" s="43"/>
      <c r="E23" s="44"/>
      <c r="F23" s="45"/>
      <c r="G23" s="48"/>
      <c r="H23" s="49"/>
      <c r="I23" s="41"/>
      <c r="J23" s="43"/>
      <c r="K23" s="14"/>
    </row>
    <row r="24" spans="2:11" x14ac:dyDescent="0.3">
      <c r="B24" s="8">
        <v>17</v>
      </c>
      <c r="C24" s="9"/>
      <c r="D24" s="43"/>
      <c r="E24" s="44"/>
      <c r="F24" s="45"/>
      <c r="G24" s="48"/>
      <c r="H24" s="49"/>
      <c r="I24" s="41"/>
      <c r="J24" s="43"/>
      <c r="K24" s="63"/>
    </row>
    <row r="25" spans="2:11" x14ac:dyDescent="0.3">
      <c r="B25" s="8">
        <v>18</v>
      </c>
      <c r="C25" s="9"/>
      <c r="D25" s="43"/>
      <c r="E25" s="44"/>
      <c r="F25" s="45"/>
      <c r="G25" s="48"/>
      <c r="H25" s="49"/>
      <c r="I25" s="41"/>
      <c r="J25" s="43"/>
      <c r="K25" s="64"/>
    </row>
    <row r="26" spans="2:11" x14ac:dyDescent="0.3">
      <c r="B26" s="8">
        <v>19</v>
      </c>
      <c r="C26" s="9"/>
      <c r="D26" s="43"/>
      <c r="E26" s="44"/>
      <c r="F26" s="45"/>
      <c r="G26" s="48"/>
      <c r="H26" s="49"/>
      <c r="I26" s="41"/>
      <c r="J26" s="43"/>
      <c r="K26" s="64"/>
    </row>
    <row r="27" spans="2:11" x14ac:dyDescent="0.3">
      <c r="B27" s="8">
        <v>20</v>
      </c>
      <c r="C27" s="9"/>
      <c r="D27" s="43"/>
      <c r="E27" s="44"/>
      <c r="F27" s="45"/>
      <c r="G27" s="48"/>
      <c r="H27" s="47"/>
      <c r="I27" s="41"/>
      <c r="J27" s="43"/>
      <c r="K27" s="64"/>
    </row>
    <row r="28" spans="2:11" x14ac:dyDescent="0.3">
      <c r="B28" s="8">
        <v>21</v>
      </c>
      <c r="C28" s="9"/>
      <c r="D28" s="43"/>
      <c r="E28" s="44"/>
      <c r="F28" s="45"/>
      <c r="G28" s="48"/>
      <c r="H28" s="47"/>
      <c r="I28" s="41"/>
      <c r="J28" s="43"/>
      <c r="K28" s="64"/>
    </row>
    <row r="29" spans="2:11" x14ac:dyDescent="0.3">
      <c r="B29" s="8">
        <v>22</v>
      </c>
      <c r="C29" s="9"/>
      <c r="D29" s="43"/>
      <c r="E29" s="44"/>
      <c r="F29" s="45"/>
      <c r="G29" s="48"/>
      <c r="H29" s="47"/>
      <c r="I29" s="41"/>
      <c r="J29" s="43"/>
      <c r="K29" s="64"/>
    </row>
    <row r="30" spans="2:11" x14ac:dyDescent="0.3">
      <c r="B30" s="8"/>
      <c r="C30" s="9"/>
      <c r="D30" s="43"/>
      <c r="E30" s="44"/>
      <c r="F30" s="45"/>
      <c r="G30" s="48"/>
      <c r="H30" s="47"/>
      <c r="I30" s="41"/>
      <c r="J30" s="43"/>
      <c r="K30" s="63"/>
    </row>
    <row r="31" spans="2:11" ht="17.25" thickBot="1" x14ac:dyDescent="0.35">
      <c r="B31" s="50"/>
      <c r="C31" s="9"/>
      <c r="D31" s="43"/>
      <c r="E31" s="44"/>
      <c r="F31" s="45"/>
      <c r="G31" s="48"/>
      <c r="H31" s="47"/>
      <c r="I31" s="41"/>
      <c r="J31" s="42"/>
      <c r="K31" s="65"/>
    </row>
    <row r="32" spans="2:11" ht="18" thickTop="1" thickBot="1" x14ac:dyDescent="0.35">
      <c r="B32" s="51"/>
      <c r="C32" s="51" t="s">
        <v>11</v>
      </c>
      <c r="D32" s="52"/>
      <c r="E32" s="53"/>
      <c r="F32" s="54"/>
      <c r="G32" s="55">
        <f>SUM(G8:G31)</f>
        <v>531310</v>
      </c>
      <c r="H32" s="56">
        <f>SUM(H5:H31)</f>
        <v>530000</v>
      </c>
      <c r="I32" s="57"/>
      <c r="J32" s="57"/>
      <c r="K32" s="66">
        <f>H32-G32</f>
        <v>-1310</v>
      </c>
    </row>
    <row r="33" spans="2:11" ht="17.25" thickBot="1" x14ac:dyDescent="0.35">
      <c r="B33" s="59"/>
      <c r="F33" s="59"/>
      <c r="J33" s="60" t="s">
        <v>12</v>
      </c>
      <c r="K33" s="67">
        <f>K32</f>
        <v>-1310</v>
      </c>
    </row>
  </sheetData>
  <mergeCells count="2">
    <mergeCell ref="B2:K2"/>
    <mergeCell ref="B3:K3"/>
  </mergeCells>
  <phoneticPr fontId="3" type="noConversion"/>
  <pageMargins left="0.25" right="0.25" top="0.75" bottom="0.75" header="0.3" footer="0.3"/>
  <pageSetup paperSize="9" scale="9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3"/>
  <sheetViews>
    <sheetView workbookViewId="0">
      <selection activeCell="N7" sqref="N7"/>
    </sheetView>
  </sheetViews>
  <sheetFormatPr defaultRowHeight="16.5" x14ac:dyDescent="0.3"/>
  <cols>
    <col min="1" max="1" width="1.75" customWidth="1"/>
    <col min="2" max="2" width="3.375" bestFit="1" customWidth="1"/>
    <col min="3" max="3" width="9.625" bestFit="1" customWidth="1"/>
    <col min="4" max="4" width="21.75" bestFit="1" customWidth="1"/>
    <col min="5" max="5" width="7" bestFit="1" customWidth="1"/>
    <col min="6" max="6" width="12.125" bestFit="1" customWidth="1"/>
    <col min="7" max="8" width="10.75" bestFit="1" customWidth="1"/>
    <col min="9" max="10" width="5.375" bestFit="1" customWidth="1"/>
    <col min="11" max="11" width="10.75" bestFit="1" customWidth="1"/>
    <col min="12" max="12" width="1.75" customWidth="1"/>
  </cols>
  <sheetData>
    <row r="2" spans="2:11" ht="26.25" x14ac:dyDescent="0.3">
      <c r="B2" s="68" t="s">
        <v>113</v>
      </c>
      <c r="C2" s="68"/>
      <c r="D2" s="68"/>
      <c r="E2" s="68"/>
      <c r="F2" s="68"/>
      <c r="G2" s="68"/>
      <c r="H2" s="68"/>
      <c r="I2" s="68"/>
      <c r="J2" s="68"/>
      <c r="K2" s="68"/>
    </row>
    <row r="3" spans="2:11" ht="18" thickBot="1" x14ac:dyDescent="0.35">
      <c r="B3" s="69" t="s">
        <v>0</v>
      </c>
      <c r="C3" s="69"/>
      <c r="D3" s="69"/>
      <c r="E3" s="69"/>
      <c r="F3" s="69"/>
      <c r="G3" s="69"/>
      <c r="H3" s="69"/>
      <c r="I3" s="69"/>
      <c r="J3" s="69"/>
      <c r="K3" s="69"/>
    </row>
    <row r="4" spans="2:11" ht="17.25" x14ac:dyDescent="0.3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3">
      <c r="B5" s="8"/>
      <c r="C5" s="9" t="s">
        <v>93</v>
      </c>
      <c r="D5" s="10" t="s">
        <v>94</v>
      </c>
      <c r="E5" s="11"/>
      <c r="F5" s="11"/>
      <c r="G5" s="11"/>
      <c r="H5" s="12">
        <v>910000</v>
      </c>
      <c r="I5" s="13"/>
      <c r="J5" s="13"/>
      <c r="K5" s="14">
        <f>H5-G5</f>
        <v>910000</v>
      </c>
    </row>
    <row r="6" spans="2:11" ht="17.45" x14ac:dyDescent="0.4">
      <c r="B6" s="15"/>
      <c r="C6" s="16"/>
      <c r="D6" s="17"/>
      <c r="E6" s="18"/>
      <c r="F6" s="18"/>
      <c r="G6" s="19"/>
      <c r="H6" s="62"/>
      <c r="I6" s="20"/>
      <c r="J6" s="21"/>
      <c r="K6" s="14"/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7.25" thickTop="1" x14ac:dyDescent="0.3">
      <c r="B8" s="8">
        <v>1</v>
      </c>
      <c r="C8" s="31" t="s">
        <v>95</v>
      </c>
      <c r="D8" s="10" t="s">
        <v>96</v>
      </c>
      <c r="E8" s="11"/>
      <c r="F8" s="32"/>
      <c r="G8" s="11">
        <v>27200</v>
      </c>
      <c r="H8" s="12"/>
      <c r="I8" s="13" t="s">
        <v>9</v>
      </c>
      <c r="J8" s="33"/>
      <c r="K8" s="36">
        <f>K5-G8</f>
        <v>882800</v>
      </c>
    </row>
    <row r="9" spans="2:11" x14ac:dyDescent="0.3">
      <c r="B9" s="8">
        <v>2</v>
      </c>
      <c r="C9" s="34" t="s">
        <v>97</v>
      </c>
      <c r="D9" s="10" t="s">
        <v>98</v>
      </c>
      <c r="E9" s="11"/>
      <c r="F9" s="11"/>
      <c r="G9" s="11">
        <v>54450</v>
      </c>
      <c r="H9" s="12"/>
      <c r="I9" s="13" t="s">
        <v>9</v>
      </c>
      <c r="J9" s="35"/>
      <c r="K9" s="36">
        <f t="shared" ref="K9:K14" si="0">K8-G9</f>
        <v>828350</v>
      </c>
    </row>
    <row r="10" spans="2:11" x14ac:dyDescent="0.3">
      <c r="B10" s="8">
        <v>3</v>
      </c>
      <c r="C10" s="9" t="s">
        <v>97</v>
      </c>
      <c r="D10" s="10" t="s">
        <v>99</v>
      </c>
      <c r="E10" s="37"/>
      <c r="F10" s="38"/>
      <c r="G10" s="39">
        <v>100000</v>
      </c>
      <c r="H10" s="40"/>
      <c r="I10" s="13" t="s">
        <v>9</v>
      </c>
      <c r="J10" s="42"/>
      <c r="K10" s="36">
        <f t="shared" si="0"/>
        <v>728350</v>
      </c>
    </row>
    <row r="11" spans="2:11" x14ac:dyDescent="0.3">
      <c r="B11" s="8">
        <v>4</v>
      </c>
      <c r="C11" s="9" t="s">
        <v>100</v>
      </c>
      <c r="D11" s="10" t="s">
        <v>98</v>
      </c>
      <c r="E11" s="37"/>
      <c r="F11" s="38"/>
      <c r="G11" s="39">
        <v>22000</v>
      </c>
      <c r="H11" s="40"/>
      <c r="I11" s="13" t="s">
        <v>9</v>
      </c>
      <c r="J11" s="42"/>
      <c r="K11" s="36">
        <f t="shared" si="0"/>
        <v>706350</v>
      </c>
    </row>
    <row r="12" spans="2:11" x14ac:dyDescent="0.3">
      <c r="B12" s="8">
        <v>5</v>
      </c>
      <c r="C12" s="9" t="s">
        <v>100</v>
      </c>
      <c r="D12" s="43" t="s">
        <v>101</v>
      </c>
      <c r="E12" s="44"/>
      <c r="F12" s="45"/>
      <c r="G12" s="46">
        <v>39000</v>
      </c>
      <c r="H12" s="47"/>
      <c r="I12" s="13" t="s">
        <v>9</v>
      </c>
      <c r="J12" s="42"/>
      <c r="K12" s="36">
        <f t="shared" si="0"/>
        <v>667350</v>
      </c>
    </row>
    <row r="13" spans="2:11" x14ac:dyDescent="0.3">
      <c r="B13" s="8">
        <v>6</v>
      </c>
      <c r="C13" s="9" t="s">
        <v>102</v>
      </c>
      <c r="D13" s="43" t="s">
        <v>103</v>
      </c>
      <c r="E13" s="44"/>
      <c r="F13" s="45"/>
      <c r="G13" s="48">
        <v>258000</v>
      </c>
      <c r="H13" s="49"/>
      <c r="I13" s="13" t="s">
        <v>9</v>
      </c>
      <c r="J13" s="43"/>
      <c r="K13" s="36">
        <f t="shared" si="0"/>
        <v>409350</v>
      </c>
    </row>
    <row r="14" spans="2:11" x14ac:dyDescent="0.3">
      <c r="B14" s="8">
        <v>7</v>
      </c>
      <c r="C14" s="9" t="s">
        <v>104</v>
      </c>
      <c r="D14" s="43" t="s">
        <v>96</v>
      </c>
      <c r="E14" s="44"/>
      <c r="F14" s="45"/>
      <c r="G14" s="48">
        <v>26300</v>
      </c>
      <c r="H14" s="49"/>
      <c r="I14" s="13" t="s">
        <v>9</v>
      </c>
      <c r="J14" s="43"/>
      <c r="K14" s="36">
        <f t="shared" si="0"/>
        <v>383050</v>
      </c>
    </row>
    <row r="15" spans="2:11" x14ac:dyDescent="0.3">
      <c r="B15" s="8">
        <v>8</v>
      </c>
      <c r="C15" s="9" t="s">
        <v>105</v>
      </c>
      <c r="D15" s="43" t="s">
        <v>106</v>
      </c>
      <c r="E15" s="44"/>
      <c r="F15" s="45"/>
      <c r="G15" s="48">
        <v>27500</v>
      </c>
      <c r="H15" s="49"/>
      <c r="I15" s="13" t="s">
        <v>9</v>
      </c>
      <c r="J15" s="43"/>
      <c r="K15" s="36">
        <f t="shared" ref="K15:K21" si="1">K14-G15</f>
        <v>355550</v>
      </c>
    </row>
    <row r="16" spans="2:11" x14ac:dyDescent="0.3">
      <c r="B16" s="8">
        <v>9</v>
      </c>
      <c r="C16" s="9" t="s">
        <v>107</v>
      </c>
      <c r="D16" s="43" t="s">
        <v>96</v>
      </c>
      <c r="E16" s="44"/>
      <c r="F16" s="45"/>
      <c r="G16" s="48">
        <v>19500</v>
      </c>
      <c r="H16" s="49"/>
      <c r="I16" s="13" t="s">
        <v>9</v>
      </c>
      <c r="J16" s="43"/>
      <c r="K16" s="36">
        <f t="shared" si="1"/>
        <v>336050</v>
      </c>
    </row>
    <row r="17" spans="2:11" x14ac:dyDescent="0.3">
      <c r="B17" s="8">
        <v>10</v>
      </c>
      <c r="C17" s="9" t="s">
        <v>108</v>
      </c>
      <c r="D17" s="43" t="s">
        <v>98</v>
      </c>
      <c r="E17" s="44"/>
      <c r="F17" s="45"/>
      <c r="G17" s="48">
        <v>13690</v>
      </c>
      <c r="H17" s="49"/>
      <c r="I17" s="13" t="s">
        <v>9</v>
      </c>
      <c r="J17" s="43"/>
      <c r="K17" s="36">
        <f t="shared" si="1"/>
        <v>322360</v>
      </c>
    </row>
    <row r="18" spans="2:11" x14ac:dyDescent="0.3">
      <c r="B18" s="8">
        <v>11</v>
      </c>
      <c r="C18" s="9" t="s">
        <v>109</v>
      </c>
      <c r="D18" s="43" t="s">
        <v>98</v>
      </c>
      <c r="E18" s="44"/>
      <c r="F18" s="45"/>
      <c r="G18" s="48">
        <v>28800</v>
      </c>
      <c r="H18" s="49"/>
      <c r="I18" s="13" t="s">
        <v>9</v>
      </c>
      <c r="J18" s="43"/>
      <c r="K18" s="36">
        <f t="shared" si="1"/>
        <v>293560</v>
      </c>
    </row>
    <row r="19" spans="2:11" x14ac:dyDescent="0.3">
      <c r="B19" s="8">
        <v>12</v>
      </c>
      <c r="C19" s="9" t="s">
        <v>109</v>
      </c>
      <c r="D19" s="43" t="s">
        <v>106</v>
      </c>
      <c r="E19" s="44"/>
      <c r="F19" s="45"/>
      <c r="G19" s="48">
        <v>27500</v>
      </c>
      <c r="H19" s="49"/>
      <c r="I19" s="13" t="s">
        <v>9</v>
      </c>
      <c r="J19" s="43"/>
      <c r="K19" s="36">
        <f t="shared" si="1"/>
        <v>266060</v>
      </c>
    </row>
    <row r="20" spans="2:11" x14ac:dyDescent="0.3">
      <c r="B20" s="8">
        <v>13</v>
      </c>
      <c r="C20" s="9" t="s">
        <v>110</v>
      </c>
      <c r="D20" s="43" t="s">
        <v>96</v>
      </c>
      <c r="E20" s="44"/>
      <c r="F20" s="45"/>
      <c r="G20" s="48">
        <v>24600</v>
      </c>
      <c r="H20" s="49"/>
      <c r="I20" s="13" t="s">
        <v>9</v>
      </c>
      <c r="J20" s="43"/>
      <c r="K20" s="36">
        <f t="shared" si="1"/>
        <v>241460</v>
      </c>
    </row>
    <row r="21" spans="2:11" x14ac:dyDescent="0.3">
      <c r="B21" s="8">
        <v>14</v>
      </c>
      <c r="C21" s="9" t="s">
        <v>111</v>
      </c>
      <c r="D21" s="43" t="s">
        <v>112</v>
      </c>
      <c r="E21" s="44"/>
      <c r="F21" s="45"/>
      <c r="G21" s="48">
        <v>248400</v>
      </c>
      <c r="H21" s="49"/>
      <c r="I21" s="13" t="s">
        <v>9</v>
      </c>
      <c r="J21" s="43"/>
      <c r="K21" s="36">
        <f t="shared" si="1"/>
        <v>-6940</v>
      </c>
    </row>
    <row r="22" spans="2:11" ht="17.45" x14ac:dyDescent="0.4">
      <c r="B22" s="8">
        <v>15</v>
      </c>
      <c r="C22" s="9"/>
      <c r="D22" s="43"/>
      <c r="E22" s="44"/>
      <c r="F22" s="45"/>
      <c r="G22" s="48"/>
      <c r="H22" s="49"/>
      <c r="I22" s="13"/>
      <c r="J22" s="43"/>
      <c r="K22" s="36"/>
    </row>
    <row r="23" spans="2:11" ht="17.45" x14ac:dyDescent="0.4">
      <c r="B23" s="8">
        <v>16</v>
      </c>
      <c r="C23" s="9"/>
      <c r="D23" s="43"/>
      <c r="E23" s="44"/>
      <c r="F23" s="45"/>
      <c r="G23" s="48"/>
      <c r="H23" s="49"/>
      <c r="I23" s="41"/>
      <c r="J23" s="43"/>
      <c r="K23" s="14"/>
    </row>
    <row r="24" spans="2:11" x14ac:dyDescent="0.3">
      <c r="B24" s="8">
        <v>17</v>
      </c>
      <c r="C24" s="9"/>
      <c r="D24" s="43"/>
      <c r="E24" s="44"/>
      <c r="F24" s="45"/>
      <c r="G24" s="48"/>
      <c r="H24" s="49"/>
      <c r="I24" s="41"/>
      <c r="J24" s="43"/>
      <c r="K24" s="63"/>
    </row>
    <row r="25" spans="2:11" x14ac:dyDescent="0.3">
      <c r="B25" s="8">
        <v>18</v>
      </c>
      <c r="C25" s="9"/>
      <c r="D25" s="43"/>
      <c r="E25" s="44"/>
      <c r="F25" s="45"/>
      <c r="G25" s="48"/>
      <c r="H25" s="49"/>
      <c r="I25" s="41"/>
      <c r="J25" s="43"/>
      <c r="K25" s="64"/>
    </row>
    <row r="26" spans="2:11" x14ac:dyDescent="0.3">
      <c r="B26" s="8">
        <v>19</v>
      </c>
      <c r="C26" s="9"/>
      <c r="D26" s="43"/>
      <c r="E26" s="44"/>
      <c r="F26" s="45"/>
      <c r="G26" s="48"/>
      <c r="H26" s="49"/>
      <c r="I26" s="41"/>
      <c r="J26" s="43"/>
      <c r="K26" s="64"/>
    </row>
    <row r="27" spans="2:11" x14ac:dyDescent="0.3">
      <c r="B27" s="8">
        <v>20</v>
      </c>
      <c r="C27" s="9"/>
      <c r="D27" s="43"/>
      <c r="E27" s="44"/>
      <c r="F27" s="45"/>
      <c r="G27" s="48"/>
      <c r="H27" s="47"/>
      <c r="I27" s="41"/>
      <c r="J27" s="43"/>
      <c r="K27" s="64"/>
    </row>
    <row r="28" spans="2:11" x14ac:dyDescent="0.3">
      <c r="B28" s="8">
        <v>21</v>
      </c>
      <c r="C28" s="9"/>
      <c r="D28" s="43"/>
      <c r="E28" s="44"/>
      <c r="F28" s="45"/>
      <c r="G28" s="48"/>
      <c r="H28" s="47"/>
      <c r="I28" s="41"/>
      <c r="J28" s="43"/>
      <c r="K28" s="64"/>
    </row>
    <row r="29" spans="2:11" x14ac:dyDescent="0.3">
      <c r="B29" s="8">
        <v>22</v>
      </c>
      <c r="C29" s="9"/>
      <c r="D29" s="43"/>
      <c r="E29" s="44"/>
      <c r="F29" s="45"/>
      <c r="G29" s="48"/>
      <c r="H29" s="47"/>
      <c r="I29" s="41"/>
      <c r="J29" s="43"/>
      <c r="K29" s="64"/>
    </row>
    <row r="30" spans="2:11" x14ac:dyDescent="0.3">
      <c r="B30" s="8"/>
      <c r="C30" s="9"/>
      <c r="D30" s="43"/>
      <c r="E30" s="44"/>
      <c r="F30" s="45"/>
      <c r="G30" s="48"/>
      <c r="H30" s="47"/>
      <c r="I30" s="41"/>
      <c r="J30" s="43"/>
      <c r="K30" s="63"/>
    </row>
    <row r="31" spans="2:11" ht="17.25" thickBot="1" x14ac:dyDescent="0.35">
      <c r="B31" s="50"/>
      <c r="C31" s="9"/>
      <c r="D31" s="43"/>
      <c r="E31" s="44"/>
      <c r="F31" s="45"/>
      <c r="G31" s="48"/>
      <c r="H31" s="47"/>
      <c r="I31" s="41"/>
      <c r="J31" s="42"/>
      <c r="K31" s="65"/>
    </row>
    <row r="32" spans="2:11" ht="18" thickTop="1" thickBot="1" x14ac:dyDescent="0.35">
      <c r="B32" s="51"/>
      <c r="C32" s="51" t="s">
        <v>11</v>
      </c>
      <c r="D32" s="52"/>
      <c r="E32" s="53"/>
      <c r="F32" s="54"/>
      <c r="G32" s="55">
        <f>SUM(G8:G31)</f>
        <v>916940</v>
      </c>
      <c r="H32" s="56">
        <f>SUM(H5:H31)</f>
        <v>910000</v>
      </c>
      <c r="I32" s="57"/>
      <c r="J32" s="57"/>
      <c r="K32" s="66">
        <f>H32-G32</f>
        <v>-6940</v>
      </c>
    </row>
    <row r="33" spans="2:11" ht="17.25" thickBot="1" x14ac:dyDescent="0.35">
      <c r="B33" s="59"/>
      <c r="F33" s="59"/>
      <c r="J33" s="60" t="s">
        <v>12</v>
      </c>
      <c r="K33" s="67">
        <f>K32</f>
        <v>-6940</v>
      </c>
    </row>
  </sheetData>
  <mergeCells count="2">
    <mergeCell ref="B2:K2"/>
    <mergeCell ref="B3:K3"/>
  </mergeCells>
  <phoneticPr fontId="3" type="noConversion"/>
  <pageMargins left="0.25" right="0.25" top="0.75" bottom="0.75" header="0.3" footer="0.3"/>
  <pageSetup paperSize="9" scale="93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3"/>
  <sheetViews>
    <sheetView topLeftCell="A4" workbookViewId="0">
      <selection activeCell="C26" sqref="C26"/>
    </sheetView>
  </sheetViews>
  <sheetFormatPr defaultRowHeight="16.5" x14ac:dyDescent="0.3"/>
  <cols>
    <col min="1" max="1" width="1.75" customWidth="1"/>
    <col min="2" max="2" width="3.375" bestFit="1" customWidth="1"/>
    <col min="3" max="3" width="9.625" bestFit="1" customWidth="1"/>
    <col min="4" max="4" width="21.75" bestFit="1" customWidth="1"/>
    <col min="5" max="5" width="7" bestFit="1" customWidth="1"/>
    <col min="6" max="6" width="12.125" bestFit="1" customWidth="1"/>
    <col min="7" max="8" width="10.75" bestFit="1" customWidth="1"/>
    <col min="9" max="10" width="5.375" bestFit="1" customWidth="1"/>
    <col min="11" max="11" width="10.75" bestFit="1" customWidth="1"/>
    <col min="12" max="12" width="1.75" customWidth="1"/>
  </cols>
  <sheetData>
    <row r="2" spans="2:11" ht="26.25" x14ac:dyDescent="0.3">
      <c r="B2" s="68" t="s">
        <v>116</v>
      </c>
      <c r="C2" s="68"/>
      <c r="D2" s="68"/>
      <c r="E2" s="68"/>
      <c r="F2" s="68"/>
      <c r="G2" s="68"/>
      <c r="H2" s="68"/>
      <c r="I2" s="68"/>
      <c r="J2" s="68"/>
      <c r="K2" s="68"/>
    </row>
    <row r="3" spans="2:11" ht="18" thickBot="1" x14ac:dyDescent="0.35">
      <c r="B3" s="69" t="s">
        <v>0</v>
      </c>
      <c r="C3" s="69"/>
      <c r="D3" s="69"/>
      <c r="E3" s="69"/>
      <c r="F3" s="69"/>
      <c r="G3" s="69"/>
      <c r="H3" s="69"/>
      <c r="I3" s="69"/>
      <c r="J3" s="69"/>
      <c r="K3" s="69"/>
    </row>
    <row r="4" spans="2:11" ht="17.25" x14ac:dyDescent="0.3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3">
      <c r="B5" s="8"/>
      <c r="C5" s="9" t="s">
        <v>114</v>
      </c>
      <c r="D5" s="10" t="s">
        <v>115</v>
      </c>
      <c r="E5" s="11"/>
      <c r="F5" s="11"/>
      <c r="G5" s="11"/>
      <c r="H5" s="12">
        <v>830000</v>
      </c>
      <c r="I5" s="13"/>
      <c r="J5" s="13"/>
      <c r="K5" s="14">
        <f>H5-G5</f>
        <v>830000</v>
      </c>
    </row>
    <row r="6" spans="2:11" ht="17.45" x14ac:dyDescent="0.4">
      <c r="B6" s="15"/>
      <c r="C6" s="16"/>
      <c r="D6" s="17"/>
      <c r="E6" s="18"/>
      <c r="F6" s="18"/>
      <c r="G6" s="19"/>
      <c r="H6" s="62"/>
      <c r="I6" s="20"/>
      <c r="J6" s="21"/>
      <c r="K6" s="14"/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7.25" thickTop="1" x14ac:dyDescent="0.3">
      <c r="B8" s="8">
        <v>1</v>
      </c>
      <c r="C8" s="31" t="s">
        <v>117</v>
      </c>
      <c r="D8" s="10" t="s">
        <v>118</v>
      </c>
      <c r="E8" s="11"/>
      <c r="F8" s="32"/>
      <c r="G8" s="11">
        <v>50000</v>
      </c>
      <c r="H8" s="12"/>
      <c r="I8" s="13" t="s">
        <v>9</v>
      </c>
      <c r="J8" s="33"/>
      <c r="K8" s="36">
        <f>K5-G8</f>
        <v>780000</v>
      </c>
    </row>
    <row r="9" spans="2:11" x14ac:dyDescent="0.3">
      <c r="B9" s="8">
        <v>2</v>
      </c>
      <c r="C9" s="34" t="s">
        <v>117</v>
      </c>
      <c r="D9" s="34" t="s">
        <v>119</v>
      </c>
      <c r="E9" s="11"/>
      <c r="F9" s="11"/>
      <c r="G9" s="11">
        <v>30000</v>
      </c>
      <c r="H9" s="12"/>
      <c r="I9" s="13" t="s">
        <v>9</v>
      </c>
      <c r="J9" s="35"/>
      <c r="K9" s="36">
        <f t="shared" ref="K9:K25" si="0">K8-G9</f>
        <v>750000</v>
      </c>
    </row>
    <row r="10" spans="2:11" x14ac:dyDescent="0.3">
      <c r="B10" s="8">
        <v>3</v>
      </c>
      <c r="C10" s="9" t="s">
        <v>120</v>
      </c>
      <c r="D10" s="10" t="s">
        <v>121</v>
      </c>
      <c r="E10" s="37"/>
      <c r="F10" s="38"/>
      <c r="G10" s="39">
        <v>4000</v>
      </c>
      <c r="H10" s="40"/>
      <c r="I10" s="13" t="s">
        <v>9</v>
      </c>
      <c r="J10" s="42"/>
      <c r="K10" s="36">
        <f t="shared" si="0"/>
        <v>746000</v>
      </c>
    </row>
    <row r="11" spans="2:11" x14ac:dyDescent="0.3">
      <c r="B11" s="8">
        <v>4</v>
      </c>
      <c r="C11" s="9" t="s">
        <v>114</v>
      </c>
      <c r="D11" s="10" t="s">
        <v>122</v>
      </c>
      <c r="E11" s="37"/>
      <c r="F11" s="38"/>
      <c r="G11" s="39">
        <v>40600</v>
      </c>
      <c r="H11" s="40"/>
      <c r="I11" s="13" t="s">
        <v>9</v>
      </c>
      <c r="J11" s="42"/>
      <c r="K11" s="36">
        <f t="shared" si="0"/>
        <v>705400</v>
      </c>
    </row>
    <row r="12" spans="2:11" x14ac:dyDescent="0.3">
      <c r="B12" s="8">
        <v>5</v>
      </c>
      <c r="C12" s="9" t="s">
        <v>114</v>
      </c>
      <c r="D12" s="43" t="s">
        <v>123</v>
      </c>
      <c r="E12" s="44"/>
      <c r="F12" s="45"/>
      <c r="G12" s="46">
        <v>240000</v>
      </c>
      <c r="H12" s="47"/>
      <c r="I12" s="13" t="s">
        <v>9</v>
      </c>
      <c r="J12" s="42"/>
      <c r="K12" s="36">
        <f t="shared" si="0"/>
        <v>465400</v>
      </c>
    </row>
    <row r="13" spans="2:11" x14ac:dyDescent="0.3">
      <c r="B13" s="8">
        <v>6</v>
      </c>
      <c r="C13" s="9" t="s">
        <v>125</v>
      </c>
      <c r="D13" s="43" t="s">
        <v>124</v>
      </c>
      <c r="E13" s="44"/>
      <c r="F13" s="45"/>
      <c r="G13" s="48">
        <v>221900</v>
      </c>
      <c r="H13" s="49"/>
      <c r="I13" s="13" t="s">
        <v>9</v>
      </c>
      <c r="J13" s="43"/>
      <c r="K13" s="36">
        <f t="shared" si="0"/>
        <v>243500</v>
      </c>
    </row>
    <row r="14" spans="2:11" x14ac:dyDescent="0.3">
      <c r="B14" s="8">
        <v>7</v>
      </c>
      <c r="C14" s="9" t="s">
        <v>126</v>
      </c>
      <c r="D14" s="43" t="s">
        <v>127</v>
      </c>
      <c r="E14" s="44"/>
      <c r="F14" s="45"/>
      <c r="G14" s="48">
        <v>12000</v>
      </c>
      <c r="H14" s="49"/>
      <c r="I14" s="13" t="s">
        <v>9</v>
      </c>
      <c r="J14" s="43"/>
      <c r="K14" s="36">
        <f t="shared" si="0"/>
        <v>231500</v>
      </c>
    </row>
    <row r="15" spans="2:11" x14ac:dyDescent="0.3">
      <c r="B15" s="8">
        <v>8</v>
      </c>
      <c r="C15" s="9" t="s">
        <v>128</v>
      </c>
      <c r="D15" s="43" t="s">
        <v>129</v>
      </c>
      <c r="E15" s="44"/>
      <c r="F15" s="45"/>
      <c r="G15" s="48">
        <v>8020</v>
      </c>
      <c r="H15" s="49"/>
      <c r="I15" s="13" t="s">
        <v>9</v>
      </c>
      <c r="J15" s="43"/>
      <c r="K15" s="36">
        <f t="shared" si="0"/>
        <v>223480</v>
      </c>
    </row>
    <row r="16" spans="2:11" x14ac:dyDescent="0.3">
      <c r="B16" s="8">
        <v>9</v>
      </c>
      <c r="C16" s="9" t="s">
        <v>130</v>
      </c>
      <c r="D16" s="43" t="s">
        <v>131</v>
      </c>
      <c r="E16" s="44"/>
      <c r="F16" s="45"/>
      <c r="G16" s="48">
        <v>15200</v>
      </c>
      <c r="H16" s="49"/>
      <c r="I16" s="13" t="s">
        <v>9</v>
      </c>
      <c r="J16" s="43"/>
      <c r="K16" s="36">
        <f t="shared" si="0"/>
        <v>208280</v>
      </c>
    </row>
    <row r="17" spans="2:11" x14ac:dyDescent="0.3">
      <c r="B17" s="8">
        <v>10</v>
      </c>
      <c r="C17" s="9" t="s">
        <v>132</v>
      </c>
      <c r="D17" s="43" t="s">
        <v>133</v>
      </c>
      <c r="E17" s="44"/>
      <c r="F17" s="45"/>
      <c r="G17" s="48">
        <v>27500</v>
      </c>
      <c r="H17" s="49"/>
      <c r="I17" s="13" t="s">
        <v>9</v>
      </c>
      <c r="J17" s="43"/>
      <c r="K17" s="36">
        <f t="shared" si="0"/>
        <v>180780</v>
      </c>
    </row>
    <row r="18" spans="2:11" x14ac:dyDescent="0.3">
      <c r="B18" s="8">
        <v>11</v>
      </c>
      <c r="C18" s="9" t="s">
        <v>135</v>
      </c>
      <c r="D18" s="43" t="s">
        <v>134</v>
      </c>
      <c r="E18" s="44"/>
      <c r="F18" s="45"/>
      <c r="G18" s="48">
        <v>27000</v>
      </c>
      <c r="H18" s="49"/>
      <c r="I18" s="13" t="s">
        <v>9</v>
      </c>
      <c r="J18" s="43"/>
      <c r="K18" s="36">
        <f t="shared" si="0"/>
        <v>153780</v>
      </c>
    </row>
    <row r="19" spans="2:11" x14ac:dyDescent="0.3">
      <c r="B19" s="8">
        <v>12</v>
      </c>
      <c r="C19" s="9" t="s">
        <v>135</v>
      </c>
      <c r="D19" s="43" t="s">
        <v>136</v>
      </c>
      <c r="E19" s="44"/>
      <c r="F19" s="45"/>
      <c r="G19" s="48">
        <v>9960</v>
      </c>
      <c r="H19" s="49"/>
      <c r="I19" s="13" t="s">
        <v>9</v>
      </c>
      <c r="J19" s="43"/>
      <c r="K19" s="36">
        <f t="shared" si="0"/>
        <v>143820</v>
      </c>
    </row>
    <row r="20" spans="2:11" x14ac:dyDescent="0.3">
      <c r="B20" s="8">
        <v>13</v>
      </c>
      <c r="C20" s="9" t="s">
        <v>135</v>
      </c>
      <c r="D20" s="43" t="s">
        <v>137</v>
      </c>
      <c r="E20" s="44"/>
      <c r="F20" s="45"/>
      <c r="G20" s="48">
        <v>2500</v>
      </c>
      <c r="H20" s="49"/>
      <c r="I20" s="13" t="s">
        <v>9</v>
      </c>
      <c r="J20" s="43"/>
      <c r="K20" s="36">
        <f t="shared" si="0"/>
        <v>141320</v>
      </c>
    </row>
    <row r="21" spans="2:11" x14ac:dyDescent="0.3">
      <c r="B21" s="8">
        <v>14</v>
      </c>
      <c r="C21" s="9" t="s">
        <v>135</v>
      </c>
      <c r="D21" s="43" t="s">
        <v>137</v>
      </c>
      <c r="E21" s="44"/>
      <c r="F21" s="45"/>
      <c r="G21" s="48">
        <v>5000</v>
      </c>
      <c r="H21" s="49"/>
      <c r="I21" s="13" t="s">
        <v>9</v>
      </c>
      <c r="J21" s="43"/>
      <c r="K21" s="36">
        <f t="shared" si="0"/>
        <v>136320</v>
      </c>
    </row>
    <row r="22" spans="2:11" x14ac:dyDescent="0.3">
      <c r="B22" s="8">
        <v>15</v>
      </c>
      <c r="C22" s="9" t="s">
        <v>139</v>
      </c>
      <c r="D22" s="9" t="s">
        <v>138</v>
      </c>
      <c r="E22" s="44"/>
      <c r="F22" s="45"/>
      <c r="G22" s="48">
        <v>30000</v>
      </c>
      <c r="H22" s="49"/>
      <c r="I22" s="13" t="s">
        <v>9</v>
      </c>
      <c r="J22" s="43"/>
      <c r="K22" s="36">
        <f t="shared" si="0"/>
        <v>106320</v>
      </c>
    </row>
    <row r="23" spans="2:11" x14ac:dyDescent="0.3">
      <c r="B23" s="8">
        <v>16</v>
      </c>
      <c r="C23" s="9" t="s">
        <v>140</v>
      </c>
      <c r="D23" s="43" t="s">
        <v>141</v>
      </c>
      <c r="E23" s="44"/>
      <c r="F23" s="45"/>
      <c r="G23" s="48">
        <v>16200</v>
      </c>
      <c r="H23" s="49"/>
      <c r="I23" s="13" t="s">
        <v>9</v>
      </c>
      <c r="J23" s="43"/>
      <c r="K23" s="36">
        <f t="shared" si="0"/>
        <v>90120</v>
      </c>
    </row>
    <row r="24" spans="2:11" x14ac:dyDescent="0.3">
      <c r="B24" s="8">
        <v>17</v>
      </c>
      <c r="C24" s="9" t="s">
        <v>140</v>
      </c>
      <c r="D24" s="43" t="s">
        <v>142</v>
      </c>
      <c r="E24" s="44"/>
      <c r="F24" s="45"/>
      <c r="G24" s="48">
        <v>20000</v>
      </c>
      <c r="H24" s="49"/>
      <c r="I24" s="13" t="s">
        <v>9</v>
      </c>
      <c r="J24" s="43"/>
      <c r="K24" s="36">
        <f t="shared" si="0"/>
        <v>70120</v>
      </c>
    </row>
    <row r="25" spans="2:11" x14ac:dyDescent="0.3">
      <c r="B25" s="8">
        <v>18</v>
      </c>
      <c r="C25" s="9" t="s">
        <v>143</v>
      </c>
      <c r="D25" s="43" t="s">
        <v>144</v>
      </c>
      <c r="E25" s="44"/>
      <c r="F25" s="45"/>
      <c r="G25" s="48">
        <v>69100</v>
      </c>
      <c r="H25" s="49"/>
      <c r="I25" s="13" t="s">
        <v>9</v>
      </c>
      <c r="J25" s="43"/>
      <c r="K25" s="36">
        <f t="shared" si="0"/>
        <v>1020</v>
      </c>
    </row>
    <row r="26" spans="2:11" ht="17.45" x14ac:dyDescent="0.4">
      <c r="B26" s="8">
        <v>19</v>
      </c>
      <c r="C26" s="9"/>
      <c r="D26" s="43"/>
      <c r="E26" s="44"/>
      <c r="F26" s="45"/>
      <c r="G26" s="48"/>
      <c r="H26" s="49"/>
      <c r="I26" s="13"/>
      <c r="J26" s="43"/>
      <c r="K26" s="36"/>
    </row>
    <row r="27" spans="2:11" ht="17.45" x14ac:dyDescent="0.4">
      <c r="B27" s="8">
        <v>20</v>
      </c>
      <c r="C27" s="9"/>
      <c r="D27" s="43"/>
      <c r="E27" s="44"/>
      <c r="F27" s="45"/>
      <c r="G27" s="48"/>
      <c r="H27" s="47"/>
      <c r="I27" s="41"/>
      <c r="J27" s="43"/>
      <c r="K27" s="64"/>
    </row>
    <row r="28" spans="2:11" x14ac:dyDescent="0.3">
      <c r="B28" s="8">
        <v>21</v>
      </c>
      <c r="C28" s="9"/>
      <c r="D28" s="43"/>
      <c r="E28" s="44"/>
      <c r="F28" s="45"/>
      <c r="G28" s="48"/>
      <c r="H28" s="47"/>
      <c r="I28" s="41"/>
      <c r="J28" s="43"/>
      <c r="K28" s="64"/>
    </row>
    <row r="29" spans="2:11" x14ac:dyDescent="0.3">
      <c r="B29" s="8">
        <v>22</v>
      </c>
      <c r="C29" s="9"/>
      <c r="D29" s="43"/>
      <c r="E29" s="44"/>
      <c r="F29" s="45"/>
      <c r="G29" s="48"/>
      <c r="H29" s="47"/>
      <c r="I29" s="41"/>
      <c r="J29" s="43"/>
      <c r="K29" s="64"/>
    </row>
    <row r="30" spans="2:11" x14ac:dyDescent="0.3">
      <c r="B30" s="8"/>
      <c r="C30" s="9"/>
      <c r="D30" s="43"/>
      <c r="E30" s="44"/>
      <c r="F30" s="45"/>
      <c r="G30" s="48"/>
      <c r="H30" s="47"/>
      <c r="I30" s="41"/>
      <c r="J30" s="43"/>
      <c r="K30" s="63"/>
    </row>
    <row r="31" spans="2:11" ht="17.25" thickBot="1" x14ac:dyDescent="0.35">
      <c r="B31" s="50"/>
      <c r="C31" s="9"/>
      <c r="D31" s="43"/>
      <c r="E31" s="44"/>
      <c r="F31" s="45"/>
      <c r="G31" s="48"/>
      <c r="H31" s="47"/>
      <c r="I31" s="41"/>
      <c r="J31" s="42"/>
      <c r="K31" s="65"/>
    </row>
    <row r="32" spans="2:11" ht="18" thickTop="1" thickBot="1" x14ac:dyDescent="0.35">
      <c r="B32" s="51"/>
      <c r="C32" s="51" t="s">
        <v>11</v>
      </c>
      <c r="D32" s="52"/>
      <c r="E32" s="53"/>
      <c r="F32" s="54"/>
      <c r="G32" s="55">
        <f>SUM(G8:G31)</f>
        <v>828980</v>
      </c>
      <c r="H32" s="56">
        <f>SUM(H5:H31)</f>
        <v>830000</v>
      </c>
      <c r="I32" s="57"/>
      <c r="J32" s="57"/>
      <c r="K32" s="66">
        <f>H32-G32</f>
        <v>1020</v>
      </c>
    </row>
    <row r="33" spans="2:11" ht="17.25" thickBot="1" x14ac:dyDescent="0.35">
      <c r="B33" s="59"/>
      <c r="F33" s="59"/>
      <c r="J33" s="60" t="s">
        <v>12</v>
      </c>
      <c r="K33" s="67">
        <f>K32</f>
        <v>1020</v>
      </c>
    </row>
  </sheetData>
  <mergeCells count="2">
    <mergeCell ref="B2:K2"/>
    <mergeCell ref="B3:K3"/>
  </mergeCells>
  <phoneticPr fontId="3" type="noConversion"/>
  <pageMargins left="0.25" right="0.25" top="0.75" bottom="0.75" header="0.3" footer="0.3"/>
  <pageSetup paperSize="9" scale="93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3"/>
  <sheetViews>
    <sheetView tabSelected="1" workbookViewId="0">
      <selection activeCell="H25" sqref="H25"/>
    </sheetView>
  </sheetViews>
  <sheetFormatPr defaultRowHeight="16.5" x14ac:dyDescent="0.3"/>
  <cols>
    <col min="1" max="1" width="1.75" customWidth="1"/>
    <col min="2" max="2" width="3.375" bestFit="1" customWidth="1"/>
    <col min="3" max="3" width="9.625" bestFit="1" customWidth="1"/>
    <col min="4" max="4" width="21.75" bestFit="1" customWidth="1"/>
    <col min="5" max="5" width="7" bestFit="1" customWidth="1"/>
    <col min="6" max="6" width="12.125" bestFit="1" customWidth="1"/>
    <col min="7" max="8" width="10.75" bestFit="1" customWidth="1"/>
    <col min="9" max="10" width="5.375" bestFit="1" customWidth="1"/>
    <col min="11" max="11" width="10.75" bestFit="1" customWidth="1"/>
    <col min="12" max="12" width="1.75" customWidth="1"/>
  </cols>
  <sheetData>
    <row r="2" spans="2:11" ht="26.25" x14ac:dyDescent="0.3">
      <c r="B2" s="68" t="s">
        <v>145</v>
      </c>
      <c r="C2" s="68"/>
      <c r="D2" s="68"/>
      <c r="E2" s="68"/>
      <c r="F2" s="68"/>
      <c r="G2" s="68"/>
      <c r="H2" s="68"/>
      <c r="I2" s="68"/>
      <c r="J2" s="68"/>
      <c r="K2" s="68"/>
    </row>
    <row r="3" spans="2:11" ht="18" thickBot="1" x14ac:dyDescent="0.35">
      <c r="B3" s="69" t="s">
        <v>0</v>
      </c>
      <c r="C3" s="69"/>
      <c r="D3" s="69"/>
      <c r="E3" s="69"/>
      <c r="F3" s="69"/>
      <c r="G3" s="69"/>
      <c r="H3" s="69"/>
      <c r="I3" s="69"/>
      <c r="J3" s="69"/>
      <c r="K3" s="69"/>
    </row>
    <row r="4" spans="2:11" ht="17.25" x14ac:dyDescent="0.3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3">
      <c r="B5" s="8"/>
      <c r="C5" s="9" t="s">
        <v>146</v>
      </c>
      <c r="D5" s="10" t="s">
        <v>147</v>
      </c>
      <c r="E5" s="11"/>
      <c r="F5" s="11"/>
      <c r="G5" s="11"/>
      <c r="H5" s="12">
        <v>630000</v>
      </c>
      <c r="I5" s="13"/>
      <c r="J5" s="13"/>
      <c r="K5" s="14">
        <f>H5-G5</f>
        <v>630000</v>
      </c>
    </row>
    <row r="6" spans="2:11" ht="17.45" x14ac:dyDescent="0.4">
      <c r="B6" s="15"/>
      <c r="C6" s="16"/>
      <c r="D6" s="17"/>
      <c r="E6" s="18"/>
      <c r="F6" s="18"/>
      <c r="G6" s="19"/>
      <c r="H6" s="62"/>
      <c r="I6" s="20"/>
      <c r="J6" s="21"/>
      <c r="K6" s="14"/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7.25" thickTop="1" x14ac:dyDescent="0.3">
      <c r="B8" s="8">
        <v>1</v>
      </c>
      <c r="C8" s="31" t="s">
        <v>148</v>
      </c>
      <c r="D8" s="10" t="s">
        <v>149</v>
      </c>
      <c r="E8" s="11"/>
      <c r="F8" s="32"/>
      <c r="G8" s="11">
        <v>27500</v>
      </c>
      <c r="H8" s="12"/>
      <c r="I8" s="13" t="s">
        <v>9</v>
      </c>
      <c r="J8" s="33"/>
      <c r="K8" s="36">
        <f>K5-G8</f>
        <v>602500</v>
      </c>
    </row>
    <row r="9" spans="2:11" x14ac:dyDescent="0.3">
      <c r="B9" s="8">
        <v>2</v>
      </c>
      <c r="C9" s="31" t="s">
        <v>148</v>
      </c>
      <c r="D9" s="34" t="s">
        <v>150</v>
      </c>
      <c r="E9" s="11"/>
      <c r="F9" s="11"/>
      <c r="G9" s="11">
        <v>8500</v>
      </c>
      <c r="H9" s="12"/>
      <c r="I9" s="13" t="s">
        <v>9</v>
      </c>
      <c r="J9" s="35"/>
      <c r="K9" s="36">
        <f t="shared" ref="K9:K25" si="0">K8-G9</f>
        <v>594000</v>
      </c>
    </row>
    <row r="10" spans="2:11" x14ac:dyDescent="0.3">
      <c r="B10" s="8">
        <v>3</v>
      </c>
      <c r="C10" s="9" t="s">
        <v>151</v>
      </c>
      <c r="D10" s="10" t="s">
        <v>168</v>
      </c>
      <c r="E10" s="37"/>
      <c r="F10" s="38"/>
      <c r="G10" s="39">
        <v>80000</v>
      </c>
      <c r="H10" s="40"/>
      <c r="I10" s="13" t="s">
        <v>9</v>
      </c>
      <c r="J10" s="42"/>
      <c r="K10" s="36">
        <f t="shared" si="0"/>
        <v>514000</v>
      </c>
    </row>
    <row r="11" spans="2:11" x14ac:dyDescent="0.3">
      <c r="B11" s="8">
        <v>4</v>
      </c>
      <c r="C11" s="9" t="s">
        <v>152</v>
      </c>
      <c r="D11" s="10" t="s">
        <v>167</v>
      </c>
      <c r="E11" s="37"/>
      <c r="F11" s="38"/>
      <c r="G11" s="39">
        <v>34000</v>
      </c>
      <c r="H11" s="40"/>
      <c r="I11" s="13" t="s">
        <v>9</v>
      </c>
      <c r="J11" s="42"/>
      <c r="K11" s="36">
        <f t="shared" si="0"/>
        <v>480000</v>
      </c>
    </row>
    <row r="12" spans="2:11" x14ac:dyDescent="0.3">
      <c r="B12" s="8">
        <v>5</v>
      </c>
      <c r="C12" s="9" t="s">
        <v>153</v>
      </c>
      <c r="D12" s="43" t="s">
        <v>170</v>
      </c>
      <c r="E12" s="44"/>
      <c r="F12" s="45"/>
      <c r="G12" s="46">
        <v>60000</v>
      </c>
      <c r="H12" s="47"/>
      <c r="I12" s="13" t="s">
        <v>9</v>
      </c>
      <c r="J12" s="42"/>
      <c r="K12" s="36">
        <f t="shared" si="0"/>
        <v>420000</v>
      </c>
    </row>
    <row r="13" spans="2:11" x14ac:dyDescent="0.3">
      <c r="B13" s="8">
        <v>6</v>
      </c>
      <c r="C13" s="9" t="s">
        <v>154</v>
      </c>
      <c r="D13" s="43" t="s">
        <v>149</v>
      </c>
      <c r="E13" s="44"/>
      <c r="F13" s="45"/>
      <c r="G13" s="48">
        <v>25000</v>
      </c>
      <c r="H13" s="49"/>
      <c r="I13" s="13" t="s">
        <v>9</v>
      </c>
      <c r="J13" s="43"/>
      <c r="K13" s="36">
        <f t="shared" si="0"/>
        <v>395000</v>
      </c>
    </row>
    <row r="14" spans="2:11" x14ac:dyDescent="0.3">
      <c r="B14" s="8">
        <v>7</v>
      </c>
      <c r="C14" s="9" t="s">
        <v>155</v>
      </c>
      <c r="D14" s="43" t="s">
        <v>166</v>
      </c>
      <c r="E14" s="44"/>
      <c r="F14" s="45"/>
      <c r="G14" s="48">
        <v>11610</v>
      </c>
      <c r="H14" s="49"/>
      <c r="I14" s="13" t="s">
        <v>9</v>
      </c>
      <c r="J14" s="43"/>
      <c r="K14" s="36">
        <f t="shared" si="0"/>
        <v>383390</v>
      </c>
    </row>
    <row r="15" spans="2:11" x14ac:dyDescent="0.3">
      <c r="B15" s="8">
        <v>8</v>
      </c>
      <c r="C15" s="9" t="s">
        <v>155</v>
      </c>
      <c r="D15" s="43" t="s">
        <v>165</v>
      </c>
      <c r="E15" s="44"/>
      <c r="F15" s="45"/>
      <c r="G15" s="48">
        <v>30000</v>
      </c>
      <c r="H15" s="49"/>
      <c r="I15" s="13" t="s">
        <v>9</v>
      </c>
      <c r="J15" s="43"/>
      <c r="K15" s="36">
        <f t="shared" si="0"/>
        <v>353390</v>
      </c>
    </row>
    <row r="16" spans="2:11" x14ac:dyDescent="0.3">
      <c r="B16" s="8">
        <v>9</v>
      </c>
      <c r="C16" s="9" t="s">
        <v>156</v>
      </c>
      <c r="D16" s="43" t="s">
        <v>149</v>
      </c>
      <c r="E16" s="44"/>
      <c r="F16" s="45"/>
      <c r="G16" s="48">
        <v>30000</v>
      </c>
      <c r="H16" s="49"/>
      <c r="I16" s="13" t="s">
        <v>9</v>
      </c>
      <c r="J16" s="43"/>
      <c r="K16" s="36">
        <f t="shared" si="0"/>
        <v>323390</v>
      </c>
    </row>
    <row r="17" spans="2:11" x14ac:dyDescent="0.3">
      <c r="B17" s="8">
        <v>10</v>
      </c>
      <c r="C17" s="9" t="s">
        <v>157</v>
      </c>
      <c r="D17" s="43" t="s">
        <v>150</v>
      </c>
      <c r="E17" s="44"/>
      <c r="F17" s="45"/>
      <c r="G17" s="48">
        <v>12000</v>
      </c>
      <c r="H17" s="49"/>
      <c r="I17" s="13" t="s">
        <v>9</v>
      </c>
      <c r="J17" s="43"/>
      <c r="K17" s="36">
        <f t="shared" si="0"/>
        <v>311390</v>
      </c>
    </row>
    <row r="18" spans="2:11" x14ac:dyDescent="0.3">
      <c r="B18" s="8">
        <v>11</v>
      </c>
      <c r="C18" s="9" t="s">
        <v>157</v>
      </c>
      <c r="D18" s="43" t="s">
        <v>158</v>
      </c>
      <c r="E18" s="44"/>
      <c r="F18" s="45"/>
      <c r="G18" s="48">
        <v>35000</v>
      </c>
      <c r="H18" s="49"/>
      <c r="I18" s="13" t="s">
        <v>9</v>
      </c>
      <c r="J18" s="43"/>
      <c r="K18" s="36">
        <f t="shared" si="0"/>
        <v>276390</v>
      </c>
    </row>
    <row r="19" spans="2:11" x14ac:dyDescent="0.3">
      <c r="B19" s="8">
        <v>12</v>
      </c>
      <c r="C19" s="9" t="s">
        <v>153</v>
      </c>
      <c r="D19" s="43" t="s">
        <v>159</v>
      </c>
      <c r="E19" s="44"/>
      <c r="F19" s="45"/>
      <c r="G19" s="48">
        <v>100000</v>
      </c>
      <c r="H19" s="49"/>
      <c r="I19" s="13" t="s">
        <v>9</v>
      </c>
      <c r="J19" s="43"/>
      <c r="K19" s="36">
        <f t="shared" si="0"/>
        <v>176390</v>
      </c>
    </row>
    <row r="20" spans="2:11" x14ac:dyDescent="0.3">
      <c r="B20" s="8">
        <v>13</v>
      </c>
      <c r="C20" s="9" t="s">
        <v>160</v>
      </c>
      <c r="D20" s="43" t="s">
        <v>164</v>
      </c>
      <c r="E20" s="44"/>
      <c r="F20" s="45"/>
      <c r="G20" s="48">
        <v>80000</v>
      </c>
      <c r="H20" s="49"/>
      <c r="I20" s="13" t="s">
        <v>9</v>
      </c>
      <c r="J20" s="43"/>
      <c r="K20" s="36">
        <f t="shared" si="0"/>
        <v>96390</v>
      </c>
    </row>
    <row r="21" spans="2:11" x14ac:dyDescent="0.3">
      <c r="B21" s="8">
        <v>14</v>
      </c>
      <c r="C21" s="9" t="s">
        <v>161</v>
      </c>
      <c r="D21" s="43" t="s">
        <v>162</v>
      </c>
      <c r="E21" s="44"/>
      <c r="F21" s="45"/>
      <c r="G21" s="48">
        <v>30000</v>
      </c>
      <c r="H21" s="49"/>
      <c r="I21" s="13" t="s">
        <v>9</v>
      </c>
      <c r="J21" s="43"/>
      <c r="K21" s="36">
        <f t="shared" si="0"/>
        <v>66390</v>
      </c>
    </row>
    <row r="22" spans="2:11" x14ac:dyDescent="0.3">
      <c r="B22" s="8">
        <v>15</v>
      </c>
      <c r="C22" s="9" t="s">
        <v>161</v>
      </c>
      <c r="D22" s="43" t="s">
        <v>162</v>
      </c>
      <c r="E22" s="44"/>
      <c r="F22" s="45"/>
      <c r="G22" s="48">
        <v>20000</v>
      </c>
      <c r="H22" s="49"/>
      <c r="I22" s="13" t="s">
        <v>9</v>
      </c>
      <c r="J22" s="43"/>
      <c r="K22" s="36">
        <f t="shared" si="0"/>
        <v>46390</v>
      </c>
    </row>
    <row r="23" spans="2:11" x14ac:dyDescent="0.3">
      <c r="B23" s="8">
        <v>16</v>
      </c>
      <c r="C23" s="9" t="s">
        <v>161</v>
      </c>
      <c r="D23" s="43" t="s">
        <v>163</v>
      </c>
      <c r="E23" s="44"/>
      <c r="F23" s="45"/>
      <c r="G23" s="48">
        <v>18790</v>
      </c>
      <c r="H23" s="49"/>
      <c r="I23" s="13" t="s">
        <v>9</v>
      </c>
      <c r="J23" s="43"/>
      <c r="K23" s="36">
        <f t="shared" si="0"/>
        <v>27600</v>
      </c>
    </row>
    <row r="24" spans="2:11" x14ac:dyDescent="0.3">
      <c r="B24" s="8">
        <v>17</v>
      </c>
      <c r="C24" s="9" t="s">
        <v>161</v>
      </c>
      <c r="D24" s="43" t="s">
        <v>169</v>
      </c>
      <c r="E24" s="44"/>
      <c r="F24" s="45"/>
      <c r="G24" s="48">
        <v>1500</v>
      </c>
      <c r="H24" s="49"/>
      <c r="I24" s="13" t="s">
        <v>9</v>
      </c>
      <c r="J24" s="43"/>
      <c r="K24" s="36">
        <f t="shared" si="0"/>
        <v>26100</v>
      </c>
    </row>
    <row r="25" spans="2:11" x14ac:dyDescent="0.3">
      <c r="B25" s="8">
        <v>18</v>
      </c>
      <c r="C25" s="9" t="s">
        <v>161</v>
      </c>
      <c r="D25" s="43" t="s">
        <v>149</v>
      </c>
      <c r="E25" s="44"/>
      <c r="F25" s="45"/>
      <c r="G25" s="48">
        <v>30000</v>
      </c>
      <c r="H25" s="49"/>
      <c r="I25" s="13" t="s">
        <v>9</v>
      </c>
      <c r="J25" s="43"/>
      <c r="K25" s="36">
        <f t="shared" si="0"/>
        <v>-3900</v>
      </c>
    </row>
    <row r="26" spans="2:11" x14ac:dyDescent="0.3">
      <c r="B26" s="8">
        <v>19</v>
      </c>
      <c r="C26" s="9"/>
      <c r="D26" s="43"/>
      <c r="E26" s="44"/>
      <c r="F26" s="45"/>
      <c r="G26" s="48"/>
      <c r="H26" s="49"/>
      <c r="I26" s="13"/>
      <c r="J26" s="43"/>
      <c r="K26" s="36"/>
    </row>
    <row r="27" spans="2:11" x14ac:dyDescent="0.3">
      <c r="B27" s="8">
        <v>20</v>
      </c>
      <c r="C27" s="9"/>
      <c r="D27" s="43"/>
      <c r="E27" s="44"/>
      <c r="F27" s="45"/>
      <c r="G27" s="48"/>
      <c r="H27" s="47"/>
      <c r="I27" s="41"/>
      <c r="J27" s="43"/>
      <c r="K27" s="64"/>
    </row>
    <row r="28" spans="2:11" x14ac:dyDescent="0.3">
      <c r="B28" s="8">
        <v>21</v>
      </c>
      <c r="C28" s="9"/>
      <c r="D28" s="43"/>
      <c r="E28" s="44"/>
      <c r="F28" s="45"/>
      <c r="G28" s="48"/>
      <c r="H28" s="47"/>
      <c r="I28" s="41"/>
      <c r="J28" s="43"/>
      <c r="K28" s="64"/>
    </row>
    <row r="29" spans="2:11" x14ac:dyDescent="0.3">
      <c r="B29" s="8">
        <v>22</v>
      </c>
      <c r="C29" s="9"/>
      <c r="D29" s="43"/>
      <c r="E29" s="44"/>
      <c r="F29" s="45"/>
      <c r="G29" s="48"/>
      <c r="H29" s="47"/>
      <c r="I29" s="41"/>
      <c r="J29" s="43"/>
      <c r="K29" s="64"/>
    </row>
    <row r="30" spans="2:11" x14ac:dyDescent="0.3">
      <c r="B30" s="8"/>
      <c r="C30" s="9"/>
      <c r="D30" s="43"/>
      <c r="E30" s="44"/>
      <c r="F30" s="45"/>
      <c r="G30" s="48"/>
      <c r="H30" s="47"/>
      <c r="I30" s="41"/>
      <c r="J30" s="43"/>
      <c r="K30" s="63"/>
    </row>
    <row r="31" spans="2:11" ht="17.25" thickBot="1" x14ac:dyDescent="0.35">
      <c r="B31" s="50"/>
      <c r="C31" s="9"/>
      <c r="D31" s="43"/>
      <c r="E31" s="44"/>
      <c r="F31" s="45"/>
      <c r="G31" s="48"/>
      <c r="H31" s="47"/>
      <c r="I31" s="41"/>
      <c r="J31" s="42"/>
      <c r="K31" s="65"/>
    </row>
    <row r="32" spans="2:11" ht="18" thickTop="1" thickBot="1" x14ac:dyDescent="0.35">
      <c r="B32" s="51"/>
      <c r="C32" s="51" t="s">
        <v>11</v>
      </c>
      <c r="D32" s="52"/>
      <c r="E32" s="53"/>
      <c r="F32" s="54"/>
      <c r="G32" s="55">
        <f>SUM(G8:G31)</f>
        <v>633900</v>
      </c>
      <c r="H32" s="56">
        <f>SUM(H5:H31)</f>
        <v>630000</v>
      </c>
      <c r="I32" s="57"/>
      <c r="J32" s="57"/>
      <c r="K32" s="66">
        <f>H32-G32</f>
        <v>-3900</v>
      </c>
    </row>
    <row r="33" spans="2:11" ht="17.25" thickBot="1" x14ac:dyDescent="0.35">
      <c r="B33" s="59"/>
      <c r="F33" s="59"/>
      <c r="J33" s="60" t="s">
        <v>12</v>
      </c>
      <c r="K33" s="67">
        <f>K32</f>
        <v>-3900</v>
      </c>
    </row>
  </sheetData>
  <mergeCells count="2">
    <mergeCell ref="B2:K2"/>
    <mergeCell ref="B3:K3"/>
  </mergeCells>
  <phoneticPr fontId="3" type="noConversion"/>
  <pageMargins left="0.25" right="0.25" top="0.75" bottom="0.75" header="0.3" footer="0.3"/>
  <pageSetup paperSize="9" scale="9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2018_01</vt:lpstr>
      <vt:lpstr>2018_02</vt:lpstr>
      <vt:lpstr>2018_03</vt:lpstr>
      <vt:lpstr>2018_04</vt:lpstr>
      <vt:lpstr>2018_05</vt:lpstr>
      <vt:lpstr>2018_06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15Z970</dc:creator>
  <cp:lastModifiedBy>1234</cp:lastModifiedBy>
  <cp:lastPrinted>2017-12-31T10:48:56Z</cp:lastPrinted>
  <dcterms:created xsi:type="dcterms:W3CDTF">2017-12-31T10:47:59Z</dcterms:created>
  <dcterms:modified xsi:type="dcterms:W3CDTF">2018-07-03T06:49:10Z</dcterms:modified>
</cp:coreProperties>
</file>