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25" windowHeight="11025" tabRatio="943"/>
  </bookViews>
  <sheets>
    <sheet name="17년11월" sheetId="25" r:id="rId1"/>
    <sheet name="17년10월" sheetId="24" r:id="rId2"/>
    <sheet name="17년09월" sheetId="23" r:id="rId3"/>
    <sheet name="17년08월" sheetId="22" r:id="rId4"/>
    <sheet name="17년07월" sheetId="21" r:id="rId5"/>
    <sheet name="17년06월" sheetId="20" r:id="rId6"/>
    <sheet name="17년05월" sheetId="19" r:id="rId7"/>
    <sheet name="17년04월" sheetId="18" r:id="rId8"/>
    <sheet name="17년03월" sheetId="17" r:id="rId9"/>
    <sheet name="17년02월" sheetId="16" r:id="rId10"/>
    <sheet name="17년01월" sheetId="15" r:id="rId11"/>
    <sheet name="봉사부12월" sheetId="14" state="hidden" r:id="rId12"/>
    <sheet name="봉사부11월" sheetId="13" state="hidden" r:id="rId13"/>
    <sheet name="봉사부10월" sheetId="12" state="hidden" r:id="rId14"/>
    <sheet name="봉사부9월" sheetId="11" state="hidden" r:id="rId15"/>
    <sheet name="봉사부8월" sheetId="10" state="hidden" r:id="rId16"/>
    <sheet name="봉사부7월" sheetId="9" state="hidden" r:id="rId17"/>
    <sheet name="봉사부6월" sheetId="8" state="hidden" r:id="rId18"/>
    <sheet name="봉사부5월" sheetId="7" state="hidden" r:id="rId19"/>
    <sheet name="봉사부4월" sheetId="6" state="hidden" r:id="rId20"/>
    <sheet name="봉사부3월" sheetId="5" state="hidden" r:id="rId21"/>
    <sheet name="2월" sheetId="4" state="hidden" r:id="rId22"/>
    <sheet name="봉사부 1월 지출" sheetId="1" state="hidden" r:id="rId23"/>
    <sheet name="각부서 비품대장" sheetId="2" r:id="rId24"/>
    <sheet name="사무처 렌탈물품 대장" sheetId="3" r:id="rId25"/>
  </sheets>
  <calcPr calcId="145621"/>
</workbook>
</file>

<file path=xl/calcChain.xml><?xml version="1.0" encoding="utf-8"?>
<calcChain xmlns="http://schemas.openxmlformats.org/spreadsheetml/2006/main">
  <c r="G34" i="25" l="1"/>
  <c r="G33" i="25"/>
  <c r="G32" i="25"/>
  <c r="G31" i="25"/>
  <c r="G30" i="25"/>
  <c r="G29" i="25"/>
  <c r="G28" i="25"/>
  <c r="G27" i="25"/>
  <c r="F45" i="25"/>
  <c r="G44" i="25"/>
  <c r="G43" i="25"/>
  <c r="G42" i="25"/>
  <c r="G41" i="25"/>
  <c r="G40" i="25"/>
  <c r="G39" i="25"/>
  <c r="G38" i="25"/>
  <c r="G37" i="25"/>
  <c r="G36" i="25"/>
  <c r="G35" i="25"/>
  <c r="G26" i="25"/>
  <c r="G25" i="25"/>
  <c r="G24" i="25"/>
  <c r="G23" i="25"/>
  <c r="G22" i="25"/>
  <c r="G21" i="25"/>
  <c r="G20" i="25"/>
  <c r="G19" i="25"/>
  <c r="G18" i="25"/>
  <c r="G17" i="25"/>
  <c r="G16" i="25"/>
  <c r="G15" i="25"/>
  <c r="G14" i="25"/>
  <c r="G13" i="25"/>
  <c r="G12" i="25"/>
  <c r="G11" i="25"/>
  <c r="G10" i="25"/>
  <c r="G9" i="25"/>
  <c r="G8" i="25"/>
  <c r="G7" i="25"/>
  <c r="G6" i="25"/>
  <c r="G11" i="24"/>
  <c r="G12" i="24"/>
  <c r="G13" i="24"/>
  <c r="G14" i="24"/>
  <c r="G15" i="24"/>
  <c r="G16" i="24"/>
  <c r="F39" i="24"/>
  <c r="G38" i="24"/>
  <c r="G37" i="24"/>
  <c r="G36" i="24"/>
  <c r="G35" i="24"/>
  <c r="G34" i="24"/>
  <c r="G33" i="24"/>
  <c r="G32" i="24"/>
  <c r="G31" i="24"/>
  <c r="G30" i="24"/>
  <c r="G29" i="24"/>
  <c r="G28" i="24"/>
  <c r="G27" i="24"/>
  <c r="G26" i="24"/>
  <c r="G25" i="24"/>
  <c r="G24" i="24"/>
  <c r="G23" i="24"/>
  <c r="G22" i="24"/>
  <c r="G21" i="24"/>
  <c r="G20" i="24"/>
  <c r="G19" i="24"/>
  <c r="G18" i="24"/>
  <c r="G17" i="24"/>
  <c r="G10" i="24"/>
  <c r="G9" i="24"/>
  <c r="G8" i="24"/>
  <c r="G7" i="24"/>
  <c r="G6" i="24"/>
  <c r="F39" i="23"/>
  <c r="G38" i="23"/>
  <c r="G37" i="23"/>
  <c r="G36" i="23"/>
  <c r="G35" i="23"/>
  <c r="G34" i="23"/>
  <c r="G33" i="23"/>
  <c r="G32" i="23"/>
  <c r="G31" i="23"/>
  <c r="G30" i="23"/>
  <c r="G29" i="23"/>
  <c r="G28" i="23"/>
  <c r="G27" i="23"/>
  <c r="G26" i="23"/>
  <c r="G25" i="23"/>
  <c r="G24" i="23"/>
  <c r="G23" i="23"/>
  <c r="G22" i="23"/>
  <c r="G21" i="23"/>
  <c r="G20" i="23"/>
  <c r="G19" i="23"/>
  <c r="G18" i="23"/>
  <c r="G17" i="23"/>
  <c r="G16" i="23"/>
  <c r="G15" i="23"/>
  <c r="G14" i="23"/>
  <c r="G13" i="23"/>
  <c r="G12" i="23"/>
  <c r="G11" i="23"/>
  <c r="G10" i="23"/>
  <c r="G9" i="23"/>
  <c r="G8" i="23"/>
  <c r="G7" i="23"/>
  <c r="G6" i="23"/>
  <c r="G16" i="22"/>
  <c r="F39" i="22"/>
  <c r="G38" i="22"/>
  <c r="G37" i="22"/>
  <c r="G36" i="22"/>
  <c r="G35" i="22"/>
  <c r="G34" i="22"/>
  <c r="G33" i="22"/>
  <c r="G32" i="22"/>
  <c r="G31" i="22"/>
  <c r="G30" i="22"/>
  <c r="G29" i="22"/>
  <c r="G28" i="22"/>
  <c r="G27" i="22"/>
  <c r="G26" i="22"/>
  <c r="G25" i="22"/>
  <c r="G24" i="22"/>
  <c r="G23" i="22"/>
  <c r="G22" i="22"/>
  <c r="G21" i="22"/>
  <c r="G20" i="22"/>
  <c r="G19" i="22"/>
  <c r="G18" i="22"/>
  <c r="G17" i="22"/>
  <c r="G15" i="22"/>
  <c r="G14" i="22"/>
  <c r="G13" i="22"/>
  <c r="G12" i="22"/>
  <c r="G11" i="22"/>
  <c r="G10" i="22"/>
  <c r="G9" i="22"/>
  <c r="G8" i="22"/>
  <c r="G7" i="22"/>
  <c r="G6" i="22"/>
  <c r="G17" i="20"/>
  <c r="F38" i="21"/>
  <c r="G37" i="21"/>
  <c r="G36" i="21"/>
  <c r="G35" i="21"/>
  <c r="G34" i="21"/>
  <c r="G33" i="21"/>
  <c r="G32" i="21"/>
  <c r="G31" i="21"/>
  <c r="G30" i="21"/>
  <c r="G29" i="21"/>
  <c r="G28" i="21"/>
  <c r="G27" i="21"/>
  <c r="G26" i="21"/>
  <c r="G25" i="21"/>
  <c r="G24" i="21"/>
  <c r="G23" i="21"/>
  <c r="G22" i="21"/>
  <c r="G21" i="21"/>
  <c r="G20" i="21"/>
  <c r="G19" i="21"/>
  <c r="G18" i="21"/>
  <c r="G17" i="21"/>
  <c r="G16" i="21"/>
  <c r="G15" i="21"/>
  <c r="G14" i="21"/>
  <c r="G13" i="21"/>
  <c r="G12" i="21"/>
  <c r="G11" i="21"/>
  <c r="G10" i="21"/>
  <c r="G9" i="21"/>
  <c r="G8" i="21"/>
  <c r="G7" i="21"/>
  <c r="G6" i="21"/>
  <c r="F38" i="20"/>
  <c r="G37" i="20"/>
  <c r="G36" i="20"/>
  <c r="G35" i="20"/>
  <c r="G34" i="20"/>
  <c r="G33" i="20"/>
  <c r="G32" i="20"/>
  <c r="G31" i="20"/>
  <c r="G30" i="20"/>
  <c r="G29" i="20"/>
  <c r="G28" i="20"/>
  <c r="G27" i="20"/>
  <c r="G26" i="20"/>
  <c r="G25" i="20"/>
  <c r="G24" i="20"/>
  <c r="G23" i="20"/>
  <c r="G22" i="20"/>
  <c r="G21" i="20"/>
  <c r="G20" i="20"/>
  <c r="G19" i="20"/>
  <c r="G18" i="20"/>
  <c r="G16" i="20"/>
  <c r="G15" i="20"/>
  <c r="G14" i="20"/>
  <c r="G13" i="20"/>
  <c r="G12" i="20"/>
  <c r="G11" i="20"/>
  <c r="G10" i="20"/>
  <c r="G9" i="20"/>
  <c r="G8" i="20"/>
  <c r="G7" i="20"/>
  <c r="G6" i="20"/>
  <c r="F38" i="19"/>
  <c r="G37" i="19"/>
  <c r="G36" i="19"/>
  <c r="G35" i="19"/>
  <c r="G34" i="19"/>
  <c r="G33" i="19"/>
  <c r="G32" i="19"/>
  <c r="G31" i="19"/>
  <c r="G30" i="19"/>
  <c r="G29" i="19"/>
  <c r="G28" i="19"/>
  <c r="G27" i="19"/>
  <c r="G26" i="19"/>
  <c r="G25" i="19"/>
  <c r="G24" i="19"/>
  <c r="G23" i="19"/>
  <c r="G22" i="19"/>
  <c r="G21" i="19"/>
  <c r="G20" i="19"/>
  <c r="G19" i="19"/>
  <c r="G18" i="19"/>
  <c r="G17" i="19"/>
  <c r="G16" i="19"/>
  <c r="G15" i="19"/>
  <c r="G14" i="19"/>
  <c r="G13" i="19"/>
  <c r="G12" i="19"/>
  <c r="G11" i="19"/>
  <c r="G10" i="19"/>
  <c r="G9" i="19"/>
  <c r="G8" i="19"/>
  <c r="G7" i="19"/>
  <c r="G6" i="19"/>
  <c r="F38" i="18"/>
  <c r="G37" i="18"/>
  <c r="G36" i="18"/>
  <c r="G35" i="18"/>
  <c r="G34" i="18"/>
  <c r="G33" i="18"/>
  <c r="G32" i="18"/>
  <c r="G31" i="18"/>
  <c r="G30" i="18"/>
  <c r="G29" i="18"/>
  <c r="G28" i="18"/>
  <c r="G27" i="18"/>
  <c r="G26" i="18"/>
  <c r="G25" i="18"/>
  <c r="G24" i="18"/>
  <c r="G23" i="18"/>
  <c r="G22" i="18"/>
  <c r="G21" i="18"/>
  <c r="G20" i="18"/>
  <c r="G19" i="18"/>
  <c r="G18" i="18"/>
  <c r="G17" i="18"/>
  <c r="G16" i="18"/>
  <c r="G15" i="18"/>
  <c r="G14" i="18"/>
  <c r="G13" i="18"/>
  <c r="G12" i="18"/>
  <c r="G11" i="18"/>
  <c r="G10" i="18"/>
  <c r="G9" i="18"/>
  <c r="G8" i="18"/>
  <c r="G7" i="18"/>
  <c r="G6" i="18"/>
  <c r="F39" i="17"/>
  <c r="G38" i="17"/>
  <c r="G37" i="17"/>
  <c r="G36" i="17"/>
  <c r="G35" i="17"/>
  <c r="G34" i="17"/>
  <c r="G33" i="17"/>
  <c r="G32" i="17"/>
  <c r="G31" i="17"/>
  <c r="G30" i="17"/>
  <c r="G29" i="17"/>
  <c r="G28" i="17"/>
  <c r="G27" i="17"/>
  <c r="G26" i="17"/>
  <c r="G25" i="17"/>
  <c r="G24" i="17"/>
  <c r="G23" i="17"/>
  <c r="G22" i="17"/>
  <c r="G21" i="17"/>
  <c r="G20" i="17"/>
  <c r="G19" i="17"/>
  <c r="G18" i="17"/>
  <c r="G17" i="17"/>
  <c r="G16" i="17"/>
  <c r="G15" i="17"/>
  <c r="G14" i="17"/>
  <c r="G13" i="17"/>
  <c r="G12" i="17"/>
  <c r="G11" i="17"/>
  <c r="G10" i="17"/>
  <c r="G9" i="17"/>
  <c r="G8" i="17"/>
  <c r="G7" i="17"/>
  <c r="G6" i="17"/>
  <c r="F39" i="16"/>
  <c r="G38" i="16"/>
  <c r="G37" i="16"/>
  <c r="G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G7" i="16"/>
  <c r="G6" i="16"/>
  <c r="G21" i="15"/>
  <c r="G22" i="15"/>
  <c r="F39" i="15"/>
  <c r="F41" i="15" s="1"/>
  <c r="F40" i="16" s="1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34" i="14"/>
  <c r="G33" i="14"/>
  <c r="F38" i="14"/>
  <c r="G37" i="14"/>
  <c r="G36" i="14"/>
  <c r="G35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45" i="25" l="1"/>
  <c r="G39" i="24"/>
  <c r="G39" i="23"/>
  <c r="G39" i="22"/>
  <c r="G38" i="21"/>
  <c r="G38" i="20"/>
  <c r="G38" i="19"/>
  <c r="G38" i="14"/>
  <c r="G38" i="18"/>
  <c r="G39" i="17"/>
  <c r="F41" i="16"/>
  <c r="F40" i="17" s="1"/>
  <c r="F41" i="17" s="1"/>
  <c r="F39" i="18" s="1"/>
  <c r="F40" i="18" s="1"/>
  <c r="F39" i="19" s="1"/>
  <c r="F40" i="19" s="1"/>
  <c r="F39" i="20" s="1"/>
  <c r="F40" i="20" s="1"/>
  <c r="F39" i="21" s="1"/>
  <c r="F40" i="21" s="1"/>
  <c r="F40" i="22" s="1"/>
  <c r="F41" i="22" s="1"/>
  <c r="F40" i="23" s="1"/>
  <c r="F41" i="23" s="1"/>
  <c r="F40" i="24" s="1"/>
  <c r="F41" i="24" s="1"/>
  <c r="F46" i="25" s="1"/>
  <c r="F47" i="25" s="1"/>
  <c r="G39" i="16"/>
  <c r="G39" i="15"/>
  <c r="G41" i="15" s="1"/>
  <c r="G40" i="16" s="1"/>
  <c r="F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41" i="16" l="1"/>
  <c r="G40" i="17" s="1"/>
  <c r="G41" i="17" s="1"/>
  <c r="G39" i="18" s="1"/>
  <c r="G40" i="18" s="1"/>
  <c r="G39" i="19" s="1"/>
  <c r="G40" i="19" s="1"/>
  <c r="G39" i="20" s="1"/>
  <c r="G40" i="20" s="1"/>
  <c r="G39" i="21" s="1"/>
  <c r="G40" i="21" s="1"/>
  <c r="G40" i="22" s="1"/>
  <c r="G41" i="22" s="1"/>
  <c r="G40" i="23" s="1"/>
  <c r="G41" i="23" s="1"/>
  <c r="G40" i="24" s="1"/>
  <c r="G41" i="24" s="1"/>
  <c r="G46" i="25" s="1"/>
  <c r="G47" i="25" s="1"/>
  <c r="G35" i="13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G35" i="12" l="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G34" i="11" l="1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29" i="10" l="1"/>
  <c r="F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9" l="1"/>
  <c r="G29" i="6"/>
  <c r="G29" i="8"/>
  <c r="F30" i="6"/>
  <c r="F31" i="6" s="1"/>
  <c r="F30" i="7" s="1"/>
  <c r="F31" i="7" s="1"/>
  <c r="F30" i="8" s="1"/>
  <c r="F31" i="8" s="1"/>
  <c r="F30" i="9" s="1"/>
  <c r="F31" i="9" s="1"/>
  <c r="F30" i="10" s="1"/>
  <c r="F31" i="10" s="1"/>
  <c r="F35" i="11" s="1"/>
  <c r="F36" i="11" s="1"/>
  <c r="F36" i="12" s="1"/>
  <c r="F37" i="12" s="1"/>
  <c r="F36" i="13" s="1"/>
  <c r="F37" i="13" s="1"/>
  <c r="F39" i="14" s="1"/>
  <c r="F40" i="14" s="1"/>
  <c r="G29" i="7"/>
  <c r="G29" i="5"/>
  <c r="G31" i="5" s="1"/>
  <c r="G29" i="4"/>
  <c r="G31" i="4" s="1"/>
  <c r="G30" i="6" l="1"/>
  <c r="G31" i="6" s="1"/>
  <c r="G30" i="7" s="1"/>
  <c r="G31" i="7" s="1"/>
  <c r="G30" i="8" s="1"/>
  <c r="G31" i="8" s="1"/>
  <c r="G30" i="9" s="1"/>
  <c r="G31" i="9" s="1"/>
  <c r="G30" i="10" s="1"/>
  <c r="G31" i="10" s="1"/>
  <c r="G35" i="11" s="1"/>
  <c r="G36" i="11" s="1"/>
  <c r="G36" i="12" s="1"/>
  <c r="G37" i="12" s="1"/>
  <c r="G36" i="13" s="1"/>
  <c r="G37" i="13" s="1"/>
  <c r="G39" i="14" s="1"/>
  <c r="G40" i="14" s="1"/>
</calcChain>
</file>

<file path=xl/sharedStrings.xml><?xml version="1.0" encoding="utf-8"?>
<sst xmlns="http://schemas.openxmlformats.org/spreadsheetml/2006/main" count="1149" uniqueCount="256">
  <si>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</si>
  <si>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</si>
  <si>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</si>
  <si>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</si>
  <si>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</si>
  <si>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</si>
  <si>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</si>
  <si>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</si>
  <si>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</si>
  <si>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</si>
  <si>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</si>
  <si>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</si>
  <si>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</si>
  <si>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</si>
  <si>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</si>
  <si>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</si>
  <si>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</si>
  <si>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</si>
  <si>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</si>
  <si>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</si>
  <si>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</si>
  <si>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</si>
  <si>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</si>
  <si>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</si>
  <si>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</si>
  <si>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</si>
  <si>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</si>
  <si>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</si>
  <si>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</si>
  <si>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</si>
  <si>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</si>
  <si>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</si>
  <si>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</si>
  <si>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</si>
  <si>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</si>
  <si>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</si>
  <si>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</si>
  <si>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</si>
  <si>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</si>
  <si>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</si>
  <si>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</si>
  <si>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</si>
  <si>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</si>
  <si>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</si>
  <si>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</si>
  <si>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</si>
  <si>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</si>
  <si>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</si>
  <si>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</si>
  <si>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</si>
  <si>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</si>
  <si>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</si>
  <si>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</si>
  <si>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</si>
  <si>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</si>
  <si>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</si>
  <si>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</si>
  <si>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</si>
  <si>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</si>
  <si>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</si>
  <si>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</si>
  <si>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</si>
  <si>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</si>
  <si>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</si>
  <si>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</si>
  <si>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</si>
  <si>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</si>
  <si>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</si>
  <si>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</si>
  <si>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</si>
  <si>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</si>
  <si>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</si>
  <si>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</si>
  <si>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</si>
  <si>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</si>
  <si>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</si>
  <si>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</si>
  <si>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</si>
  <si>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</si>
  <si>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</si>
  <si>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</si>
  <si>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</si>
  <si>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</si>
  <si>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</si>
  <si>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</si>
  <si>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</si>
  <si>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</si>
  <si>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</si>
  <si>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</si>
  <si>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</si>
  <si>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</si>
  <si>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</si>
  <si>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</si>
  <si>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</si>
  <si>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</si>
  <si>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</si>
  <si>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</si>
  <si>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</si>
  <si>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</si>
  <si>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</si>
  <si>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</si>
  <si>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</si>
  <si>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</si>
  <si>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</si>
  <si>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</si>
  <si>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</si>
  <si>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</si>
  <si>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</si>
  <si>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</si>
  <si>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</si>
  <si>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</si>
  <si>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</si>
  <si>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</si>
  <si>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</si>
  <si>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</si>
  <si>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</si>
  <si>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</si>
  <si>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</si>
  <si>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</si>
  <si>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</si>
  <si>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</si>
  <si>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</si>
  <si>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</si>
  <si>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</si>
  <si>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</si>
  <si>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</si>
  <si>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</si>
  <si>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</si>
  <si>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</si>
  <si>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</si>
  <si>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</si>
  <si>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</si>
  <si>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</si>
  <si>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</si>
  <si>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</si>
  <si>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</si>
  <si>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</si>
  <si>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</si>
  <si>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</si>
  <si>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</si>
  <si>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</si>
  <si>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</si>
  <si>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</si>
  <si>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</si>
  <si>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</si>
  <si>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</si>
  <si>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</si>
  <si>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</si>
  <si>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</si>
  <si>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</si>
  <si>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</si>
  <si>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</si>
  <si>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</si>
  <si>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</si>
  <si>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</si>
  <si>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</si>
  <si>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</si>
  <si>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</si>
  <si>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</si>
  <si>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</si>
  <si>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</si>
  <si>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</si>
  <si>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</si>
  <si>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</si>
  <si>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</si>
  <si>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</si>
  <si>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</si>
  <si>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</si>
  <si>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</si>
  <si>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</si>
  <si>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</si>
  <si>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</si>
  <si>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</si>
  <si>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</si>
  <si>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</si>
  <si>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</si>
  <si>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</si>
  <si>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</si>
  <si>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</si>
  <si>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</si>
  <si>
    <t>17년2월</t>
    <phoneticPr fontId="1" type="noConversion"/>
  </si>
  <si>
    <t>넉가래(제설용)</t>
    <phoneticPr fontId="1" type="noConversion"/>
  </si>
  <si>
    <t>육개장</t>
    <phoneticPr fontId="1" type="noConversion"/>
  </si>
  <si>
    <t>신라면</t>
    <phoneticPr fontId="1" type="noConversion"/>
  </si>
  <si>
    <t>물티슈</t>
    <phoneticPr fontId="1" type="noConversion"/>
  </si>
  <si>
    <t>음식물분리통
(바구니/양동이)</t>
    <phoneticPr fontId="1" type="noConversion"/>
  </si>
  <si>
    <t>알커피/커피통</t>
    <phoneticPr fontId="1" type="noConversion"/>
  </si>
  <si>
    <t xml:space="preserve">나무 젓가락 </t>
    <phoneticPr fontId="1" type="noConversion"/>
  </si>
  <si>
    <t>투명테이프/카터기</t>
    <phoneticPr fontId="1" type="noConversion"/>
  </si>
  <si>
    <t>검정 봉투</t>
    <phoneticPr fontId="1" type="noConversion"/>
  </si>
  <si>
    <t>17년3월</t>
    <phoneticPr fontId="1" type="noConversion"/>
  </si>
  <si>
    <t>육개장  사발면</t>
    <phoneticPr fontId="1" type="noConversion"/>
  </si>
  <si>
    <t>신 라면 사발면</t>
    <phoneticPr fontId="1" type="noConversion"/>
  </si>
  <si>
    <t>맥심 커피</t>
    <phoneticPr fontId="1" type="noConversion"/>
  </si>
  <si>
    <t>주차용품-깃발</t>
    <phoneticPr fontId="1" type="noConversion"/>
  </si>
  <si>
    <t>주차용품-무전기</t>
    <phoneticPr fontId="1" type="noConversion"/>
  </si>
  <si>
    <t>주차용품-라바콘세트</t>
    <phoneticPr fontId="1" type="noConversion"/>
  </si>
  <si>
    <t>검정봉투,속지봉투</t>
    <phoneticPr fontId="1" type="noConversion"/>
  </si>
  <si>
    <t>젓가락,고무줄</t>
    <phoneticPr fontId="1" type="noConversion"/>
  </si>
  <si>
    <t>주차용품 용달비</t>
    <phoneticPr fontId="1" type="noConversion"/>
  </si>
  <si>
    <t>봉사부 안내띠</t>
    <phoneticPr fontId="1" type="noConversion"/>
  </si>
  <si>
    <t>주차용품-소형 라바콘</t>
    <phoneticPr fontId="1" type="noConversion"/>
  </si>
  <si>
    <t>주차용품-안내봉</t>
    <phoneticPr fontId="1" type="noConversion"/>
  </si>
  <si>
    <t>안내봉 걸이대</t>
    <phoneticPr fontId="1" type="noConversion"/>
  </si>
  <si>
    <t>장갑</t>
    <phoneticPr fontId="1" type="noConversion"/>
  </si>
  <si>
    <t>선 입금</t>
    <phoneticPr fontId="1" type="noConversion"/>
  </si>
  <si>
    <t>건전지</t>
    <phoneticPr fontId="1" type="noConversion"/>
  </si>
  <si>
    <t>주차금지표지판</t>
    <phoneticPr fontId="1" type="noConversion"/>
  </si>
  <si>
    <t>부활절 행사비</t>
    <phoneticPr fontId="1" type="noConversion"/>
  </si>
  <si>
    <t xml:space="preserve">김밥 </t>
    <phoneticPr fontId="1" type="noConversion"/>
  </si>
  <si>
    <t xml:space="preserve">육개장 사발면 </t>
    <phoneticPr fontId="1" type="noConversion"/>
  </si>
  <si>
    <t>나무젓가락</t>
    <phoneticPr fontId="1" type="noConversion"/>
  </si>
  <si>
    <t>선 구매</t>
    <phoneticPr fontId="1" type="noConversion"/>
  </si>
  <si>
    <t>선 구매</t>
    <phoneticPr fontId="1" type="noConversion"/>
  </si>
  <si>
    <t>17년 4월</t>
    <phoneticPr fontId="1" type="noConversion"/>
  </si>
  <si>
    <t>17년 5월</t>
    <phoneticPr fontId="1" type="noConversion"/>
  </si>
  <si>
    <t>17년 7월</t>
    <phoneticPr fontId="1" type="noConversion"/>
  </si>
  <si>
    <t>17년 6월</t>
    <phoneticPr fontId="1" type="noConversion"/>
  </si>
  <si>
    <t>모자(봉사부)</t>
    <phoneticPr fontId="1" type="noConversion"/>
  </si>
  <si>
    <t>잡화</t>
    <phoneticPr fontId="1" type="noConversion"/>
  </si>
  <si>
    <t>중식지원금(킹덤)</t>
    <phoneticPr fontId="1" type="noConversion"/>
  </si>
  <si>
    <t>중식지지원금(목회)</t>
    <phoneticPr fontId="1" type="noConversion"/>
  </si>
  <si>
    <t>중 봉투</t>
    <phoneticPr fontId="1" type="noConversion"/>
  </si>
  <si>
    <t>대 봉투</t>
    <phoneticPr fontId="1" type="noConversion"/>
  </si>
  <si>
    <t>쓰레기봉투-대</t>
    <phoneticPr fontId="1" type="noConversion"/>
  </si>
  <si>
    <t>D/C</t>
    <phoneticPr fontId="1" type="noConversion"/>
  </si>
  <si>
    <t>중식지원금(권오성)</t>
    <phoneticPr fontId="1" type="noConversion"/>
  </si>
  <si>
    <t>체크카드</t>
    <phoneticPr fontId="1" type="noConversion"/>
  </si>
  <si>
    <t>킹덤 점심지원비</t>
    <phoneticPr fontId="1" type="noConversion"/>
  </si>
  <si>
    <t>권 장로 점심지원비</t>
    <phoneticPr fontId="1" type="noConversion"/>
  </si>
  <si>
    <t>17년 09월</t>
    <phoneticPr fontId="1" type="noConversion"/>
  </si>
  <si>
    <t>구매할인</t>
    <phoneticPr fontId="1" type="noConversion"/>
  </si>
  <si>
    <t>우산비닐커버</t>
    <phoneticPr fontId="1" type="noConversion"/>
  </si>
  <si>
    <t>중식 지원비-킹덤</t>
    <phoneticPr fontId="1" type="noConversion"/>
  </si>
  <si>
    <t>중식 지원비-권 장로</t>
    <phoneticPr fontId="1" type="noConversion"/>
  </si>
  <si>
    <t>김치 사발면</t>
    <phoneticPr fontId="1" type="noConversion"/>
  </si>
  <si>
    <t>17년 8월</t>
    <phoneticPr fontId="1" type="noConversion"/>
  </si>
  <si>
    <t>17년 10월</t>
    <phoneticPr fontId="1" type="noConversion"/>
  </si>
  <si>
    <t>10월8일</t>
    <phoneticPr fontId="1" type="noConversion"/>
  </si>
  <si>
    <t>휴무</t>
    <phoneticPr fontId="1" type="noConversion"/>
  </si>
  <si>
    <t>10월15일</t>
    <phoneticPr fontId="1" type="noConversion"/>
  </si>
  <si>
    <t>10월22일</t>
    <phoneticPr fontId="1" type="noConversion"/>
  </si>
  <si>
    <t>중식 지원비 권 장로</t>
    <phoneticPr fontId="1" type="noConversion"/>
  </si>
  <si>
    <t>킹덤 중식지원비</t>
    <phoneticPr fontId="1" type="noConversion"/>
  </si>
  <si>
    <t>체크카드</t>
    <phoneticPr fontId="1" type="noConversion"/>
  </si>
  <si>
    <t>17년 11월</t>
    <phoneticPr fontId="1" type="noConversion"/>
  </si>
  <si>
    <t>커피 할인</t>
    <phoneticPr fontId="1" type="noConversion"/>
  </si>
  <si>
    <t>각 티슈</t>
    <phoneticPr fontId="1" type="noConversion"/>
  </si>
  <si>
    <t>백설기 떡</t>
    <phoneticPr fontId="1" type="noConversion"/>
  </si>
  <si>
    <t>소보루 빵</t>
    <phoneticPr fontId="1" type="noConversion"/>
  </si>
  <si>
    <t>아침에 주스</t>
    <phoneticPr fontId="1" type="noConversion"/>
  </si>
  <si>
    <t>견과류</t>
    <phoneticPr fontId="1" type="noConversion"/>
  </si>
  <si>
    <t>과일</t>
    <phoneticPr fontId="1" type="noConversion"/>
  </si>
  <si>
    <t>포장 봉투</t>
    <phoneticPr fontId="1" type="noConversion"/>
  </si>
  <si>
    <t>추수 감사절 행사</t>
    <phoneticPr fontId="1" type="noConversion"/>
  </si>
  <si>
    <t>봉사부 단합행사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</si>
</sst>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m&quot;월&quot;\ dd&quot;일&quot;"/>
    <numFmt numFmtId="177" formatCode="m&quot;월&quot;\ d&quot;일&quot;;@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7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 wrapText="1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41" fontId="0" fillId="0" borderId="36" xfId="1" applyFont="1" applyBorder="1" applyAlignment="1">
      <alignment horizontal="center" vertical="center"/>
    </xf>
    <xf numFmtId="41" fontId="0" fillId="0" borderId="32" xfId="1" applyFont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3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41" fontId="0" fillId="0" borderId="51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177" fontId="0" fillId="0" borderId="53" xfId="1" applyNumberFormat="1" applyFont="1" applyBorder="1" applyAlignment="1">
      <alignment horizontal="center" vertical="center"/>
    </xf>
    <xf numFmtId="177" fontId="0" fillId="0" borderId="41" xfId="1" applyNumberFormat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7"/>
  <sheetViews>
    <sheetView tabSelected="1" workbookViewId="0">
      <selection activeCell="A45" sqref="A4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245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235" t="s">
        <v>4</v>
      </c>
      <c r="C5" s="236" t="s">
        <v>49</v>
      </c>
      <c r="D5" s="236" t="s">
        <v>50</v>
      </c>
      <c r="E5" s="236" t="s">
        <v>51</v>
      </c>
      <c r="F5" s="253"/>
      <c r="G5" s="255"/>
      <c r="H5" s="255"/>
      <c r="I5" s="257"/>
      <c r="J5" s="248"/>
    </row>
    <row r="6" spans="1:10" x14ac:dyDescent="0.3">
      <c r="A6" s="245">
        <v>43043</v>
      </c>
      <c r="B6" s="246"/>
      <c r="C6" s="237" t="s">
        <v>193</v>
      </c>
      <c r="D6" s="238">
        <v>2</v>
      </c>
      <c r="E6" s="51">
        <v>22120</v>
      </c>
      <c r="F6" s="237"/>
      <c r="G6" s="40">
        <f>D6*E6</f>
        <v>44240</v>
      </c>
      <c r="H6" s="40"/>
      <c r="I6" s="33"/>
      <c r="J6" s="59"/>
    </row>
    <row r="7" spans="1:10" x14ac:dyDescent="0.3">
      <c r="A7" s="245"/>
      <c r="B7" s="246"/>
      <c r="C7" s="237" t="s">
        <v>246</v>
      </c>
      <c r="D7" s="238">
        <v>-1</v>
      </c>
      <c r="E7" s="51">
        <v>2000</v>
      </c>
      <c r="F7" s="36"/>
      <c r="G7" s="40">
        <f t="shared" ref="G7:G44" si="0">D7*E7</f>
        <v>-2000</v>
      </c>
      <c r="H7" s="40"/>
      <c r="I7" s="33"/>
      <c r="J7" s="59"/>
    </row>
    <row r="8" spans="1:10" x14ac:dyDescent="0.3">
      <c r="A8" s="245"/>
      <c r="B8" s="246"/>
      <c r="C8" s="237" t="s">
        <v>193</v>
      </c>
      <c r="D8" s="238">
        <v>2</v>
      </c>
      <c r="E8" s="51">
        <v>22120</v>
      </c>
      <c r="F8" s="36"/>
      <c r="G8" s="40">
        <f t="shared" si="0"/>
        <v>44240</v>
      </c>
      <c r="H8" s="40"/>
      <c r="I8" s="33"/>
      <c r="J8" s="59"/>
    </row>
    <row r="9" spans="1:10" x14ac:dyDescent="0.3">
      <c r="A9" s="245"/>
      <c r="B9" s="246"/>
      <c r="C9" s="237" t="s">
        <v>246</v>
      </c>
      <c r="D9" s="238">
        <v>-1</v>
      </c>
      <c r="E9" s="51">
        <v>2000</v>
      </c>
      <c r="F9" s="36"/>
      <c r="G9" s="134">
        <f t="shared" si="0"/>
        <v>-2000</v>
      </c>
      <c r="H9" s="40"/>
      <c r="I9" s="33"/>
      <c r="J9" s="59"/>
    </row>
    <row r="10" spans="1:10" x14ac:dyDescent="0.3">
      <c r="A10" s="245"/>
      <c r="B10" s="246"/>
      <c r="C10" s="237" t="s">
        <v>247</v>
      </c>
      <c r="D10" s="238">
        <v>1</v>
      </c>
      <c r="E10" s="51">
        <v>3000</v>
      </c>
      <c r="F10" s="36"/>
      <c r="G10" s="40">
        <f t="shared" si="0"/>
        <v>3000</v>
      </c>
      <c r="H10" s="40"/>
      <c r="I10" s="33"/>
      <c r="J10" s="59"/>
    </row>
    <row r="11" spans="1:10" x14ac:dyDescent="0.3">
      <c r="A11" s="245"/>
      <c r="B11" s="246"/>
      <c r="C11" s="237" t="s">
        <v>61</v>
      </c>
      <c r="D11" s="238">
        <v>1</v>
      </c>
      <c r="E11" s="51">
        <v>10000</v>
      </c>
      <c r="F11" s="36"/>
      <c r="G11" s="40">
        <f t="shared" si="0"/>
        <v>10000</v>
      </c>
      <c r="H11" s="40"/>
      <c r="I11" s="33"/>
      <c r="J11" s="92"/>
    </row>
    <row r="12" spans="1:10" x14ac:dyDescent="0.3">
      <c r="A12" s="245"/>
      <c r="B12" s="246"/>
      <c r="C12" s="237" t="s">
        <v>129</v>
      </c>
      <c r="D12" s="238">
        <v>2</v>
      </c>
      <c r="E12" s="51">
        <v>16800</v>
      </c>
      <c r="F12" s="36"/>
      <c r="G12" s="40">
        <f t="shared" si="0"/>
        <v>33600</v>
      </c>
      <c r="H12" s="40"/>
      <c r="I12" s="33"/>
      <c r="J12" s="184"/>
    </row>
    <row r="13" spans="1:10" x14ac:dyDescent="0.3">
      <c r="A13" s="245"/>
      <c r="B13" s="246"/>
      <c r="C13" s="237" t="s">
        <v>56</v>
      </c>
      <c r="D13" s="238">
        <v>2</v>
      </c>
      <c r="E13" s="51">
        <v>4300</v>
      </c>
      <c r="F13" s="36"/>
      <c r="G13" s="40">
        <f t="shared" si="0"/>
        <v>8600</v>
      </c>
      <c r="H13" s="40"/>
      <c r="I13" s="33"/>
      <c r="J13" s="92"/>
    </row>
    <row r="14" spans="1:10" x14ac:dyDescent="0.3">
      <c r="A14" s="245"/>
      <c r="B14" s="246"/>
      <c r="C14" s="237" t="s">
        <v>125</v>
      </c>
      <c r="D14" s="238">
        <v>-1</v>
      </c>
      <c r="E14" s="51">
        <v>4300</v>
      </c>
      <c r="F14" s="36"/>
      <c r="G14" s="40">
        <f t="shared" si="0"/>
        <v>-4300</v>
      </c>
      <c r="H14" s="40"/>
      <c r="I14" s="33"/>
      <c r="J14" s="92"/>
    </row>
    <row r="15" spans="1:10" x14ac:dyDescent="0.3">
      <c r="A15" s="245"/>
      <c r="B15" s="246"/>
      <c r="C15" s="237" t="s">
        <v>88</v>
      </c>
      <c r="D15" s="238">
        <v>2</v>
      </c>
      <c r="E15" s="51">
        <v>3200</v>
      </c>
      <c r="F15" s="36"/>
      <c r="G15" s="40">
        <f t="shared" si="0"/>
        <v>6400</v>
      </c>
      <c r="H15" s="40"/>
      <c r="I15" s="33"/>
      <c r="J15" s="59"/>
    </row>
    <row r="16" spans="1:10" x14ac:dyDescent="0.3">
      <c r="A16" s="245"/>
      <c r="B16" s="246"/>
      <c r="C16" s="95" t="s">
        <v>125</v>
      </c>
      <c r="D16" s="238">
        <v>-1</v>
      </c>
      <c r="E16" s="51">
        <v>3200</v>
      </c>
      <c r="F16" s="36"/>
      <c r="G16" s="40">
        <f t="shared" si="0"/>
        <v>-3200</v>
      </c>
      <c r="H16" s="40"/>
      <c r="I16" s="33"/>
      <c r="J16" s="59"/>
    </row>
    <row r="17" spans="1:10" x14ac:dyDescent="0.3">
      <c r="A17" s="245"/>
      <c r="B17" s="246"/>
      <c r="C17" s="237" t="s">
        <v>57</v>
      </c>
      <c r="D17" s="238">
        <v>2</v>
      </c>
      <c r="E17" s="51">
        <v>3350</v>
      </c>
      <c r="F17" s="36"/>
      <c r="G17" s="40">
        <f t="shared" si="0"/>
        <v>6700</v>
      </c>
      <c r="H17" s="40"/>
      <c r="I17" s="33"/>
      <c r="J17" s="59"/>
    </row>
    <row r="18" spans="1:10" x14ac:dyDescent="0.3">
      <c r="A18" s="245"/>
      <c r="B18" s="246"/>
      <c r="C18" s="237" t="s">
        <v>125</v>
      </c>
      <c r="D18" s="238">
        <v>-1</v>
      </c>
      <c r="E18" s="51">
        <v>3350</v>
      </c>
      <c r="F18" s="36"/>
      <c r="G18" s="40">
        <f t="shared" si="0"/>
        <v>-3350</v>
      </c>
      <c r="H18" s="40"/>
      <c r="I18" s="33"/>
      <c r="J18" s="107"/>
    </row>
    <row r="19" spans="1:10" x14ac:dyDescent="0.3">
      <c r="A19" s="245"/>
      <c r="B19" s="246"/>
      <c r="C19" s="237" t="s">
        <v>193</v>
      </c>
      <c r="D19" s="238">
        <v>2</v>
      </c>
      <c r="E19" s="51">
        <v>22120</v>
      </c>
      <c r="F19" s="36"/>
      <c r="G19" s="40">
        <f t="shared" si="0"/>
        <v>44240</v>
      </c>
      <c r="H19" s="40"/>
      <c r="I19" s="33"/>
      <c r="J19" s="107"/>
    </row>
    <row r="20" spans="1:10" x14ac:dyDescent="0.3">
      <c r="A20" s="245"/>
      <c r="B20" s="246"/>
      <c r="C20" s="95" t="s">
        <v>125</v>
      </c>
      <c r="D20" s="96">
        <v>-1</v>
      </c>
      <c r="E20" s="97">
        <v>1000</v>
      </c>
      <c r="F20" s="93"/>
      <c r="G20" s="40">
        <f t="shared" si="0"/>
        <v>-1000</v>
      </c>
      <c r="H20" s="66"/>
      <c r="I20" s="33"/>
      <c r="J20" s="214"/>
    </row>
    <row r="21" spans="1:10" x14ac:dyDescent="0.3">
      <c r="A21" s="245">
        <v>43044</v>
      </c>
      <c r="B21" s="246"/>
      <c r="C21" s="95" t="s">
        <v>26</v>
      </c>
      <c r="D21" s="84">
        <v>270</v>
      </c>
      <c r="E21" s="85">
        <v>1500</v>
      </c>
      <c r="F21" s="69"/>
      <c r="G21" s="40">
        <f t="shared" si="0"/>
        <v>405000</v>
      </c>
      <c r="H21" s="71"/>
      <c r="I21" s="33"/>
      <c r="J21" s="109"/>
    </row>
    <row r="22" spans="1:10" x14ac:dyDescent="0.3">
      <c r="A22" s="245"/>
      <c r="B22" s="246"/>
      <c r="C22" s="83" t="s">
        <v>28</v>
      </c>
      <c r="D22" s="84"/>
      <c r="E22" s="85"/>
      <c r="F22" s="69">
        <v>240000</v>
      </c>
      <c r="G22" s="40">
        <f t="shared" si="0"/>
        <v>0</v>
      </c>
      <c r="H22" s="71"/>
      <c r="I22" s="33"/>
      <c r="J22" s="109"/>
    </row>
    <row r="23" spans="1:10" x14ac:dyDescent="0.3">
      <c r="A23" s="245">
        <v>43051</v>
      </c>
      <c r="B23" s="246"/>
      <c r="C23" s="95" t="s">
        <v>26</v>
      </c>
      <c r="D23" s="96">
        <v>250</v>
      </c>
      <c r="E23" s="97">
        <v>1500</v>
      </c>
      <c r="F23" s="93"/>
      <c r="G23" s="40">
        <f t="shared" si="0"/>
        <v>375000</v>
      </c>
      <c r="H23" s="66"/>
      <c r="I23" s="33"/>
      <c r="J23" s="108"/>
    </row>
    <row r="24" spans="1:10" x14ac:dyDescent="0.3">
      <c r="A24" s="245"/>
      <c r="B24" s="246"/>
      <c r="C24" s="95" t="s">
        <v>28</v>
      </c>
      <c r="D24" s="96"/>
      <c r="E24" s="97"/>
      <c r="F24" s="93">
        <v>177000</v>
      </c>
      <c r="G24" s="40">
        <f t="shared" si="0"/>
        <v>0</v>
      </c>
      <c r="H24" s="66"/>
      <c r="I24" s="33"/>
      <c r="J24" s="108"/>
    </row>
    <row r="25" spans="1:10" x14ac:dyDescent="0.3">
      <c r="A25" s="245">
        <v>43058</v>
      </c>
      <c r="B25" s="246"/>
      <c r="C25" s="95" t="s">
        <v>97</v>
      </c>
      <c r="D25" s="96">
        <v>2</v>
      </c>
      <c r="E25" s="97">
        <v>450000</v>
      </c>
      <c r="F25" s="93"/>
      <c r="G25" s="40">
        <f t="shared" si="0"/>
        <v>900000</v>
      </c>
      <c r="H25" s="66"/>
      <c r="I25" s="33"/>
      <c r="J25" s="108"/>
    </row>
    <row r="26" spans="1:10" x14ac:dyDescent="0.3">
      <c r="A26" s="245"/>
      <c r="B26" s="246"/>
      <c r="C26" s="95" t="s">
        <v>248</v>
      </c>
      <c r="D26" s="96">
        <v>1000</v>
      </c>
      <c r="E26" s="97">
        <v>1200</v>
      </c>
      <c r="F26" s="93"/>
      <c r="G26" s="40">
        <f t="shared" si="0"/>
        <v>1200000</v>
      </c>
      <c r="H26" s="66"/>
      <c r="I26" s="33"/>
      <c r="J26" s="241" t="s">
        <v>254</v>
      </c>
    </row>
    <row r="27" spans="1:10" x14ac:dyDescent="0.3">
      <c r="A27" s="245"/>
      <c r="B27" s="246"/>
      <c r="C27" s="95" t="s">
        <v>249</v>
      </c>
      <c r="D27" s="96">
        <v>1000</v>
      </c>
      <c r="E27" s="97">
        <v>850</v>
      </c>
      <c r="F27" s="93"/>
      <c r="G27" s="40">
        <f t="shared" si="0"/>
        <v>850000</v>
      </c>
      <c r="H27" s="66"/>
      <c r="I27" s="33"/>
      <c r="J27" s="242"/>
    </row>
    <row r="28" spans="1:10" x14ac:dyDescent="0.3">
      <c r="A28" s="245"/>
      <c r="B28" s="246"/>
      <c r="C28" s="95" t="s">
        <v>250</v>
      </c>
      <c r="D28" s="96">
        <v>1000</v>
      </c>
      <c r="E28" s="97">
        <v>700</v>
      </c>
      <c r="F28" s="93"/>
      <c r="G28" s="40">
        <f t="shared" si="0"/>
        <v>700000</v>
      </c>
      <c r="H28" s="66"/>
      <c r="I28" s="33"/>
      <c r="J28" s="242"/>
    </row>
    <row r="29" spans="1:10" x14ac:dyDescent="0.3">
      <c r="A29" s="245"/>
      <c r="B29" s="246"/>
      <c r="C29" s="95" t="s">
        <v>168</v>
      </c>
      <c r="D29" s="96">
        <v>1000</v>
      </c>
      <c r="E29" s="97">
        <v>280</v>
      </c>
      <c r="F29" s="93"/>
      <c r="G29" s="40">
        <f t="shared" si="0"/>
        <v>280000</v>
      </c>
      <c r="H29" s="66"/>
      <c r="I29" s="33"/>
      <c r="J29" s="242"/>
    </row>
    <row r="30" spans="1:10" x14ac:dyDescent="0.3">
      <c r="A30" s="245"/>
      <c r="B30" s="246"/>
      <c r="C30" s="95" t="s">
        <v>251</v>
      </c>
      <c r="D30" s="96">
        <v>1000</v>
      </c>
      <c r="E30" s="97">
        <v>269</v>
      </c>
      <c r="F30" s="93"/>
      <c r="G30" s="40">
        <f t="shared" si="0"/>
        <v>269000</v>
      </c>
      <c r="H30" s="66"/>
      <c r="I30" s="33"/>
      <c r="J30" s="242"/>
    </row>
    <row r="31" spans="1:10" x14ac:dyDescent="0.3">
      <c r="A31" s="245"/>
      <c r="B31" s="246"/>
      <c r="C31" s="95" t="s">
        <v>252</v>
      </c>
      <c r="D31" s="96">
        <v>33</v>
      </c>
      <c r="E31" s="97">
        <v>18000</v>
      </c>
      <c r="F31" s="93"/>
      <c r="G31" s="40">
        <f t="shared" si="0"/>
        <v>594000</v>
      </c>
      <c r="H31" s="66"/>
      <c r="I31" s="33"/>
      <c r="J31" s="242"/>
    </row>
    <row r="32" spans="1:10" x14ac:dyDescent="0.3">
      <c r="A32" s="245"/>
      <c r="B32" s="246"/>
      <c r="C32" s="95" t="s">
        <v>253</v>
      </c>
      <c r="D32" s="96">
        <v>1000</v>
      </c>
      <c r="E32" s="97">
        <v>60</v>
      </c>
      <c r="F32" s="93"/>
      <c r="G32" s="40">
        <f t="shared" si="0"/>
        <v>60000</v>
      </c>
      <c r="H32" s="66"/>
      <c r="I32" s="33"/>
      <c r="J32" s="243"/>
    </row>
    <row r="33" spans="1:10" x14ac:dyDescent="0.3">
      <c r="A33" s="245">
        <v>43064</v>
      </c>
      <c r="B33" s="246"/>
      <c r="C33" s="95" t="s">
        <v>129</v>
      </c>
      <c r="D33" s="96">
        <v>3</v>
      </c>
      <c r="E33" s="97">
        <v>16800</v>
      </c>
      <c r="F33" s="93"/>
      <c r="G33" s="40">
        <f t="shared" si="0"/>
        <v>50400</v>
      </c>
      <c r="H33" s="66"/>
      <c r="I33" s="33"/>
      <c r="J33" s="108"/>
    </row>
    <row r="34" spans="1:10" x14ac:dyDescent="0.3">
      <c r="A34" s="245">
        <v>43065</v>
      </c>
      <c r="B34" s="246"/>
      <c r="C34" s="95" t="s">
        <v>26</v>
      </c>
      <c r="D34" s="96">
        <v>250</v>
      </c>
      <c r="E34" s="97">
        <v>1500</v>
      </c>
      <c r="F34" s="93"/>
      <c r="G34" s="40">
        <f t="shared" si="0"/>
        <v>375000</v>
      </c>
      <c r="H34" s="66"/>
      <c r="I34" s="33"/>
      <c r="J34" s="108"/>
    </row>
    <row r="35" spans="1:10" x14ac:dyDescent="0.3">
      <c r="A35" s="245"/>
      <c r="B35" s="246"/>
      <c r="C35" s="95" t="s">
        <v>28</v>
      </c>
      <c r="D35" s="96"/>
      <c r="E35" s="97"/>
      <c r="F35" s="64">
        <v>180000</v>
      </c>
      <c r="G35" s="40">
        <f t="shared" si="0"/>
        <v>0</v>
      </c>
      <c r="H35" s="66"/>
      <c r="I35" s="33"/>
      <c r="J35" s="108"/>
    </row>
    <row r="36" spans="1:10" x14ac:dyDescent="0.3">
      <c r="A36" s="245"/>
      <c r="B36" s="246"/>
      <c r="C36" s="237" t="s">
        <v>255</v>
      </c>
      <c r="D36" s="238">
        <v>1</v>
      </c>
      <c r="E36" s="51">
        <v>342000</v>
      </c>
      <c r="F36" s="36"/>
      <c r="G36" s="40">
        <f t="shared" si="0"/>
        <v>342000</v>
      </c>
      <c r="H36" s="40"/>
      <c r="I36" s="33"/>
      <c r="J36" s="90"/>
    </row>
    <row r="37" spans="1:10" x14ac:dyDescent="0.3">
      <c r="A37" s="245"/>
      <c r="B37" s="246"/>
      <c r="C37" s="237"/>
      <c r="D37" s="238"/>
      <c r="E37" s="51"/>
      <c r="F37" s="36"/>
      <c r="G37" s="40">
        <f t="shared" si="0"/>
        <v>0</v>
      </c>
      <c r="H37" s="40"/>
      <c r="I37" s="33"/>
      <c r="J37" s="207"/>
    </row>
    <row r="38" spans="1:10" x14ac:dyDescent="0.3">
      <c r="A38" s="245"/>
      <c r="B38" s="246"/>
      <c r="C38" s="237"/>
      <c r="D38" s="238"/>
      <c r="E38" s="51"/>
      <c r="F38" s="36"/>
      <c r="G38" s="40">
        <f t="shared" si="0"/>
        <v>0</v>
      </c>
      <c r="H38" s="40"/>
      <c r="I38" s="205"/>
      <c r="J38" s="207"/>
    </row>
    <row r="39" spans="1:10" x14ac:dyDescent="0.3">
      <c r="A39" s="245"/>
      <c r="B39" s="246"/>
      <c r="C39" s="237"/>
      <c r="D39" s="238"/>
      <c r="E39" s="51"/>
      <c r="F39" s="36"/>
      <c r="G39" s="40">
        <f t="shared" si="0"/>
        <v>0</v>
      </c>
      <c r="H39" s="40"/>
      <c r="I39" s="205"/>
      <c r="J39" s="207"/>
    </row>
    <row r="40" spans="1:10" x14ac:dyDescent="0.3">
      <c r="A40" s="245"/>
      <c r="B40" s="246"/>
      <c r="C40" s="237"/>
      <c r="D40" s="238"/>
      <c r="E40" s="51"/>
      <c r="F40" s="36"/>
      <c r="G40" s="40">
        <f t="shared" si="0"/>
        <v>0</v>
      </c>
      <c r="H40" s="40"/>
      <c r="I40" s="205"/>
      <c r="J40" s="207"/>
    </row>
    <row r="41" spans="1:10" x14ac:dyDescent="0.3">
      <c r="A41" s="245"/>
      <c r="B41" s="246"/>
      <c r="C41" s="237"/>
      <c r="D41" s="238"/>
      <c r="E41" s="51"/>
      <c r="F41" s="36"/>
      <c r="G41" s="40">
        <f t="shared" si="0"/>
        <v>0</v>
      </c>
      <c r="H41" s="40"/>
      <c r="I41" s="205"/>
      <c r="J41" s="207"/>
    </row>
    <row r="42" spans="1:10" x14ac:dyDescent="0.3">
      <c r="A42" s="245"/>
      <c r="B42" s="246"/>
      <c r="C42" s="237"/>
      <c r="D42" s="238"/>
      <c r="E42" s="51"/>
      <c r="F42" s="36"/>
      <c r="G42" s="40">
        <f t="shared" si="0"/>
        <v>0</v>
      </c>
      <c r="H42" s="40"/>
      <c r="I42" s="205"/>
      <c r="J42" s="90"/>
    </row>
    <row r="43" spans="1:10" x14ac:dyDescent="0.3">
      <c r="A43" s="245"/>
      <c r="B43" s="246"/>
      <c r="C43" s="237"/>
      <c r="D43" s="238"/>
      <c r="E43" s="51"/>
      <c r="F43" s="36"/>
      <c r="G43" s="40">
        <f t="shared" si="0"/>
        <v>0</v>
      </c>
      <c r="H43" s="40"/>
      <c r="I43" s="206"/>
      <c r="J43" s="90"/>
    </row>
    <row r="44" spans="1:10" ht="17.25" thickBot="1" x14ac:dyDescent="0.35">
      <c r="A44" s="245"/>
      <c r="B44" s="246"/>
      <c r="C44" s="239"/>
      <c r="D44" s="240"/>
      <c r="E44" s="52"/>
      <c r="F44" s="44"/>
      <c r="G44" s="40">
        <f t="shared" si="0"/>
        <v>0</v>
      </c>
      <c r="H44" s="45"/>
      <c r="I44" s="52"/>
      <c r="J44" s="60"/>
    </row>
    <row r="45" spans="1:10" ht="17.25" thickBot="1" x14ac:dyDescent="0.35">
      <c r="A45" s="46"/>
      <c r="B45" s="110"/>
      <c r="C45" s="244" t="s">
        <v>8</v>
      </c>
      <c r="D45" s="244"/>
      <c r="E45" s="244"/>
      <c r="F45" s="110">
        <f>SUM(F6:F44)</f>
        <v>597000</v>
      </c>
      <c r="G45" s="110">
        <f>SUM(G6:G44)</f>
        <v>6585570</v>
      </c>
      <c r="H45" s="110"/>
      <c r="I45" s="236"/>
      <c r="J45" s="111"/>
    </row>
    <row r="46" spans="1:10" ht="17.25" thickBot="1" x14ac:dyDescent="0.35">
      <c r="A46" s="244"/>
      <c r="B46" s="244"/>
      <c r="C46" s="244" t="s">
        <v>80</v>
      </c>
      <c r="D46" s="244"/>
      <c r="E46" s="244"/>
      <c r="F46" s="110">
        <f>'17년10월'!F41</f>
        <v>8814350</v>
      </c>
      <c r="G46" s="110">
        <f>'17년10월'!G41</f>
        <v>36990860</v>
      </c>
      <c r="H46" s="110"/>
      <c r="I46" s="236"/>
      <c r="J46" s="236"/>
    </row>
    <row r="47" spans="1:10" ht="17.25" thickBot="1" x14ac:dyDescent="0.35">
      <c r="A47" s="244"/>
      <c r="B47" s="244"/>
      <c r="C47" s="244" t="s">
        <v>79</v>
      </c>
      <c r="D47" s="244"/>
      <c r="E47" s="244"/>
      <c r="F47" s="110">
        <f>F45+F46</f>
        <v>9411350</v>
      </c>
      <c r="G47" s="110">
        <f>G45+G46</f>
        <v>43576430</v>
      </c>
      <c r="H47" s="110"/>
      <c r="I47" s="236"/>
      <c r="J47" s="236"/>
    </row>
  </sheetData>
  <mergeCells count="52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11:B11"/>
    <mergeCell ref="A12:B12"/>
    <mergeCell ref="A13:B13"/>
    <mergeCell ref="A14:B14"/>
    <mergeCell ref="A15:B15"/>
    <mergeCell ref="A35:B3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C46:E46"/>
    <mergeCell ref="A36:B36"/>
    <mergeCell ref="A37:B37"/>
    <mergeCell ref="A38:B38"/>
    <mergeCell ref="A39:B39"/>
    <mergeCell ref="A40:B40"/>
    <mergeCell ref="A41:B41"/>
    <mergeCell ref="J26:J32"/>
    <mergeCell ref="A47:B47"/>
    <mergeCell ref="C47:E47"/>
    <mergeCell ref="A27:B27"/>
    <mergeCell ref="A28:B28"/>
    <mergeCell ref="A29:B29"/>
    <mergeCell ref="A30:B30"/>
    <mergeCell ref="A31:B31"/>
    <mergeCell ref="A32:B32"/>
    <mergeCell ref="A33:B33"/>
    <mergeCell ref="A34:B34"/>
    <mergeCell ref="A42:B42"/>
    <mergeCell ref="A43:B43"/>
    <mergeCell ref="A44:B44"/>
    <mergeCell ref="C45:E45"/>
    <mergeCell ref="A46:B4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topLeftCell="A28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237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230" t="s">
        <v>4</v>
      </c>
      <c r="C5" s="227" t="s">
        <v>49</v>
      </c>
      <c r="D5" s="227" t="s">
        <v>50</v>
      </c>
      <c r="E5" s="227" t="s">
        <v>51</v>
      </c>
      <c r="F5" s="253"/>
      <c r="G5" s="255"/>
      <c r="H5" s="255"/>
      <c r="I5" s="257"/>
      <c r="J5" s="248"/>
    </row>
    <row r="6" spans="1:10" x14ac:dyDescent="0.3">
      <c r="A6" s="245">
        <v>43009</v>
      </c>
      <c r="B6" s="246"/>
      <c r="C6" s="231" t="s">
        <v>26</v>
      </c>
      <c r="D6" s="232">
        <v>120</v>
      </c>
      <c r="E6" s="51">
        <v>1500</v>
      </c>
      <c r="F6" s="231"/>
      <c r="G6" s="40">
        <f>D6*E6</f>
        <v>180000</v>
      </c>
      <c r="H6" s="40"/>
      <c r="I6" s="33"/>
      <c r="J6" s="59"/>
    </row>
    <row r="7" spans="1:10" x14ac:dyDescent="0.3">
      <c r="A7" s="245"/>
      <c r="B7" s="246"/>
      <c r="C7" s="231" t="s">
        <v>28</v>
      </c>
      <c r="D7" s="232"/>
      <c r="E7" s="51"/>
      <c r="F7" s="36">
        <v>10500</v>
      </c>
      <c r="G7" s="40">
        <f t="shared" ref="G7:G38" si="0">D7*E7</f>
        <v>0</v>
      </c>
      <c r="H7" s="40"/>
      <c r="I7" s="33"/>
      <c r="J7" s="59"/>
    </row>
    <row r="8" spans="1:10" x14ac:dyDescent="0.3">
      <c r="A8" s="245" t="s">
        <v>238</v>
      </c>
      <c r="B8" s="246"/>
      <c r="C8" s="231" t="s">
        <v>239</v>
      </c>
      <c r="D8" s="232"/>
      <c r="E8" s="51"/>
      <c r="F8" s="36"/>
      <c r="G8" s="40">
        <f t="shared" si="0"/>
        <v>0</v>
      </c>
      <c r="H8" s="40"/>
      <c r="I8" s="33"/>
      <c r="J8" s="59"/>
    </row>
    <row r="9" spans="1:10" x14ac:dyDescent="0.3">
      <c r="A9" s="245" t="s">
        <v>240</v>
      </c>
      <c r="B9" s="246"/>
      <c r="C9" s="231" t="s">
        <v>243</v>
      </c>
      <c r="D9" s="232">
        <v>3</v>
      </c>
      <c r="E9" s="51">
        <v>200000</v>
      </c>
      <c r="F9" s="36"/>
      <c r="G9" s="134">
        <f t="shared" si="0"/>
        <v>600000</v>
      </c>
      <c r="H9" s="40"/>
      <c r="I9" s="33"/>
      <c r="J9" s="59"/>
    </row>
    <row r="10" spans="1:10" x14ac:dyDescent="0.3">
      <c r="A10" s="245">
        <v>43025</v>
      </c>
      <c r="B10" s="246"/>
      <c r="C10" s="231" t="s">
        <v>242</v>
      </c>
      <c r="D10" s="232">
        <v>1</v>
      </c>
      <c r="E10" s="51">
        <v>200000</v>
      </c>
      <c r="F10" s="36"/>
      <c r="G10" s="40">
        <f t="shared" ref="G10:G16" si="1">D10*E10</f>
        <v>200000</v>
      </c>
      <c r="H10" s="40"/>
      <c r="I10" s="33"/>
      <c r="J10" s="59"/>
    </row>
    <row r="11" spans="1:10" x14ac:dyDescent="0.3">
      <c r="A11" s="245">
        <v>43029</v>
      </c>
      <c r="B11" s="246"/>
      <c r="C11" s="231" t="s">
        <v>193</v>
      </c>
      <c r="D11" s="232">
        <v>1</v>
      </c>
      <c r="E11" s="51">
        <v>26900</v>
      </c>
      <c r="F11" s="36"/>
      <c r="G11" s="40">
        <f t="shared" si="1"/>
        <v>26900</v>
      </c>
      <c r="H11" s="40"/>
      <c r="I11" s="33"/>
      <c r="J11" s="92"/>
    </row>
    <row r="12" spans="1:10" x14ac:dyDescent="0.3">
      <c r="A12" s="245"/>
      <c r="B12" s="246"/>
      <c r="C12" s="231" t="s">
        <v>60</v>
      </c>
      <c r="D12" s="232">
        <v>1</v>
      </c>
      <c r="E12" s="51">
        <v>2250</v>
      </c>
      <c r="F12" s="36"/>
      <c r="G12" s="40">
        <f t="shared" si="1"/>
        <v>2250</v>
      </c>
      <c r="H12" s="40"/>
      <c r="I12" s="33"/>
      <c r="J12" s="184"/>
    </row>
    <row r="13" spans="1:10" x14ac:dyDescent="0.3">
      <c r="A13" s="245"/>
      <c r="B13" s="246"/>
      <c r="C13" s="231" t="s">
        <v>223</v>
      </c>
      <c r="D13" s="232">
        <v>1</v>
      </c>
      <c r="E13" s="51">
        <v>3900</v>
      </c>
      <c r="F13" s="36"/>
      <c r="G13" s="40">
        <f t="shared" si="1"/>
        <v>3900</v>
      </c>
      <c r="H13" s="40"/>
      <c r="I13" s="33"/>
      <c r="J13" s="92"/>
    </row>
    <row r="14" spans="1:10" x14ac:dyDescent="0.3">
      <c r="A14" s="245"/>
      <c r="B14" s="246"/>
      <c r="C14" s="231" t="s">
        <v>107</v>
      </c>
      <c r="D14" s="232">
        <v>1</v>
      </c>
      <c r="E14" s="51">
        <v>10000</v>
      </c>
      <c r="F14" s="36"/>
      <c r="G14" s="40">
        <f t="shared" si="1"/>
        <v>10000</v>
      </c>
      <c r="H14" s="40"/>
      <c r="I14" s="33"/>
      <c r="J14" s="92"/>
    </row>
    <row r="15" spans="1:10" x14ac:dyDescent="0.3">
      <c r="A15" s="228" t="s">
        <v>241</v>
      </c>
      <c r="B15" s="229"/>
      <c r="C15" s="192" t="s">
        <v>26</v>
      </c>
      <c r="D15" s="232">
        <v>250</v>
      </c>
      <c r="E15" s="51">
        <v>1500</v>
      </c>
      <c r="F15" s="36"/>
      <c r="G15" s="40">
        <f t="shared" si="1"/>
        <v>375000</v>
      </c>
      <c r="H15" s="40"/>
      <c r="I15" s="33"/>
      <c r="J15" s="90"/>
    </row>
    <row r="16" spans="1:10" x14ac:dyDescent="0.3">
      <c r="A16" s="245"/>
      <c r="B16" s="246"/>
      <c r="C16" s="231" t="s">
        <v>28</v>
      </c>
      <c r="D16" s="232"/>
      <c r="E16" s="51"/>
      <c r="F16" s="36">
        <v>196000</v>
      </c>
      <c r="G16" s="40">
        <f t="shared" si="1"/>
        <v>0</v>
      </c>
      <c r="H16" s="40"/>
      <c r="I16" s="33"/>
      <c r="J16" s="59"/>
    </row>
    <row r="17" spans="1:10" x14ac:dyDescent="0.3">
      <c r="A17" s="245">
        <v>43037</v>
      </c>
      <c r="B17" s="246"/>
      <c r="C17" s="231" t="s">
        <v>26</v>
      </c>
      <c r="D17" s="232">
        <v>270</v>
      </c>
      <c r="E17" s="51">
        <v>1500</v>
      </c>
      <c r="F17" s="36"/>
      <c r="G17" s="40">
        <f t="shared" si="0"/>
        <v>405000</v>
      </c>
      <c r="H17" s="40"/>
      <c r="I17" s="33"/>
      <c r="J17" s="59"/>
    </row>
    <row r="18" spans="1:10" x14ac:dyDescent="0.3">
      <c r="A18" s="245"/>
      <c r="B18" s="246"/>
      <c r="C18" s="95" t="s">
        <v>28</v>
      </c>
      <c r="D18" s="232"/>
      <c r="E18" s="51"/>
      <c r="F18" s="36">
        <v>239000</v>
      </c>
      <c r="G18" s="40">
        <f t="shared" si="0"/>
        <v>0</v>
      </c>
      <c r="H18" s="40"/>
      <c r="I18" s="33"/>
      <c r="J18" s="59"/>
    </row>
    <row r="19" spans="1:10" x14ac:dyDescent="0.3">
      <c r="A19" s="245"/>
      <c r="B19" s="246"/>
      <c r="C19" s="231" t="s">
        <v>129</v>
      </c>
      <c r="D19" s="232">
        <v>1</v>
      </c>
      <c r="E19" s="51">
        <v>18000</v>
      </c>
      <c r="F19" s="36"/>
      <c r="G19" s="40">
        <f t="shared" si="0"/>
        <v>18000</v>
      </c>
      <c r="H19" s="40"/>
      <c r="I19" s="33"/>
      <c r="J19" s="59"/>
    </row>
    <row r="20" spans="1:10" x14ac:dyDescent="0.3">
      <c r="A20" s="245"/>
      <c r="B20" s="246"/>
      <c r="C20" s="231" t="s">
        <v>61</v>
      </c>
      <c r="D20" s="232">
        <v>1</v>
      </c>
      <c r="E20" s="51">
        <v>9900</v>
      </c>
      <c r="F20" s="36"/>
      <c r="G20" s="40">
        <f t="shared" si="0"/>
        <v>9900</v>
      </c>
      <c r="H20" s="40"/>
      <c r="I20" s="33"/>
      <c r="J20" s="107"/>
    </row>
    <row r="21" spans="1:10" x14ac:dyDescent="0.3">
      <c r="A21" s="245"/>
      <c r="B21" s="246"/>
      <c r="C21" s="231"/>
      <c r="D21" s="232"/>
      <c r="E21" s="51"/>
      <c r="F21" s="36"/>
      <c r="G21" s="40">
        <f t="shared" si="0"/>
        <v>0</v>
      </c>
      <c r="H21" s="40"/>
      <c r="I21" s="33"/>
      <c r="J21" s="107"/>
    </row>
    <row r="22" spans="1:10" x14ac:dyDescent="0.3">
      <c r="A22" s="245"/>
      <c r="B22" s="246"/>
      <c r="C22" s="95"/>
      <c r="D22" s="96"/>
      <c r="E22" s="97"/>
      <c r="F22" s="93"/>
      <c r="G22" s="40">
        <f t="shared" si="0"/>
        <v>0</v>
      </c>
      <c r="H22" s="66"/>
      <c r="I22" s="33"/>
      <c r="J22" s="214"/>
    </row>
    <row r="23" spans="1:10" x14ac:dyDescent="0.3">
      <c r="A23" s="245"/>
      <c r="B23" s="246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245"/>
      <c r="B24" s="246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 x14ac:dyDescent="0.3">
      <c r="A25" s="245"/>
      <c r="B25" s="246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45"/>
      <c r="B26" s="246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45"/>
      <c r="B27" s="246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45"/>
      <c r="B28" s="246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 x14ac:dyDescent="0.3">
      <c r="A29" s="245"/>
      <c r="B29" s="246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245"/>
      <c r="B30" s="246"/>
      <c r="C30" s="231"/>
      <c r="D30" s="232"/>
      <c r="E30" s="51"/>
      <c r="F30" s="36"/>
      <c r="G30" s="40">
        <f t="shared" si="0"/>
        <v>0</v>
      </c>
      <c r="H30" s="40"/>
      <c r="I30" s="33"/>
      <c r="J30" s="90"/>
    </row>
    <row r="31" spans="1:10" x14ac:dyDescent="0.3">
      <c r="A31" s="245"/>
      <c r="B31" s="246"/>
      <c r="C31" s="231"/>
      <c r="D31" s="232"/>
      <c r="E31" s="51"/>
      <c r="F31" s="36"/>
      <c r="G31" s="40">
        <f t="shared" si="0"/>
        <v>0</v>
      </c>
      <c r="H31" s="40"/>
      <c r="I31" s="33"/>
      <c r="J31" s="207"/>
    </row>
    <row r="32" spans="1:10" x14ac:dyDescent="0.3">
      <c r="A32" s="245"/>
      <c r="B32" s="246"/>
      <c r="C32" s="231"/>
      <c r="D32" s="232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45"/>
      <c r="B33" s="246"/>
      <c r="C33" s="231"/>
      <c r="D33" s="232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45"/>
      <c r="B34" s="246"/>
      <c r="C34" s="231"/>
      <c r="D34" s="232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45"/>
      <c r="B35" s="246"/>
      <c r="C35" s="231"/>
      <c r="D35" s="232"/>
      <c r="E35" s="51"/>
      <c r="F35" s="36"/>
      <c r="G35" s="40">
        <f t="shared" si="0"/>
        <v>0</v>
      </c>
      <c r="H35" s="40"/>
      <c r="I35" s="205"/>
      <c r="J35" s="207"/>
    </row>
    <row r="36" spans="1:10" x14ac:dyDescent="0.3">
      <c r="A36" s="245"/>
      <c r="B36" s="246"/>
      <c r="C36" s="231"/>
      <c r="D36" s="232"/>
      <c r="E36" s="51"/>
      <c r="F36" s="36"/>
      <c r="G36" s="40">
        <f t="shared" si="0"/>
        <v>0</v>
      </c>
      <c r="H36" s="40"/>
      <c r="I36" s="205"/>
      <c r="J36" s="90"/>
    </row>
    <row r="37" spans="1:10" x14ac:dyDescent="0.3">
      <c r="A37" s="245"/>
      <c r="B37" s="246"/>
      <c r="C37" s="231"/>
      <c r="D37" s="232"/>
      <c r="E37" s="51"/>
      <c r="F37" s="36"/>
      <c r="G37" s="40">
        <f t="shared" si="0"/>
        <v>0</v>
      </c>
      <c r="H37" s="40"/>
      <c r="I37" s="206"/>
      <c r="J37" s="90"/>
    </row>
    <row r="38" spans="1:10" ht="17.25" thickBot="1" x14ac:dyDescent="0.35">
      <c r="A38" s="245"/>
      <c r="B38" s="246"/>
      <c r="C38" s="233"/>
      <c r="D38" s="234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44" t="s">
        <v>8</v>
      </c>
      <c r="D39" s="244"/>
      <c r="E39" s="244"/>
      <c r="F39" s="110">
        <f>SUM(F6:F38)</f>
        <v>445500</v>
      </c>
      <c r="G39" s="110">
        <f>SUM(G6:G38)</f>
        <v>1830950</v>
      </c>
      <c r="H39" s="110"/>
      <c r="I39" s="227"/>
      <c r="J39" s="111"/>
    </row>
    <row r="40" spans="1:10" ht="17.25" thickBot="1" x14ac:dyDescent="0.35">
      <c r="A40" s="244"/>
      <c r="B40" s="244"/>
      <c r="C40" s="244" t="s">
        <v>80</v>
      </c>
      <c r="D40" s="244"/>
      <c r="E40" s="244"/>
      <c r="F40" s="110">
        <f>'17년09월'!F41</f>
        <v>8368850</v>
      </c>
      <c r="G40" s="110">
        <f>'17년09월'!G41</f>
        <v>35159910</v>
      </c>
      <c r="H40" s="110"/>
      <c r="I40" s="227"/>
      <c r="J40" s="227"/>
    </row>
    <row r="41" spans="1:10" ht="17.25" thickBot="1" x14ac:dyDescent="0.35">
      <c r="A41" s="244"/>
      <c r="B41" s="244"/>
      <c r="C41" s="244" t="s">
        <v>79</v>
      </c>
      <c r="D41" s="244"/>
      <c r="E41" s="244"/>
      <c r="F41" s="110">
        <f>F39+F40</f>
        <v>8814350</v>
      </c>
      <c r="G41" s="110">
        <f>G39+G40</f>
        <v>36990860</v>
      </c>
      <c r="H41" s="110"/>
      <c r="I41" s="227"/>
      <c r="J41" s="227"/>
    </row>
  </sheetData>
  <mergeCells count="44">
    <mergeCell ref="A41:B41"/>
    <mergeCell ref="C41:E41"/>
    <mergeCell ref="A35:B35"/>
    <mergeCell ref="A36:B36"/>
    <mergeCell ref="A37:B37"/>
    <mergeCell ref="A38:B38"/>
    <mergeCell ref="C39:E39"/>
    <mergeCell ref="A40:B40"/>
    <mergeCell ref="C40:E40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topLeftCell="A4" workbookViewId="0">
      <selection activeCell="I10" sqref="I10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230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221" t="s">
        <v>4</v>
      </c>
      <c r="C5" s="222" t="s">
        <v>49</v>
      </c>
      <c r="D5" s="222" t="s">
        <v>50</v>
      </c>
      <c r="E5" s="222" t="s">
        <v>51</v>
      </c>
      <c r="F5" s="253"/>
      <c r="G5" s="255"/>
      <c r="H5" s="255"/>
      <c r="I5" s="257"/>
      <c r="J5" s="248"/>
    </row>
    <row r="6" spans="1:10" x14ac:dyDescent="0.3">
      <c r="A6" s="245">
        <v>42980</v>
      </c>
      <c r="B6" s="246"/>
      <c r="C6" s="223" t="s">
        <v>129</v>
      </c>
      <c r="D6" s="224">
        <v>4</v>
      </c>
      <c r="E6" s="51">
        <v>16800</v>
      </c>
      <c r="F6" s="223"/>
      <c r="G6" s="40">
        <f>D6*E6</f>
        <v>67200</v>
      </c>
      <c r="H6" s="40"/>
      <c r="I6" s="33" t="s">
        <v>244</v>
      </c>
      <c r="J6" s="59"/>
    </row>
    <row r="7" spans="1:10" x14ac:dyDescent="0.3">
      <c r="A7" s="245"/>
      <c r="B7" s="246"/>
      <c r="C7" s="223" t="s">
        <v>56</v>
      </c>
      <c r="D7" s="224">
        <v>3</v>
      </c>
      <c r="E7" s="51">
        <v>7680</v>
      </c>
      <c r="F7" s="36"/>
      <c r="G7" s="40">
        <f t="shared" ref="G7:G38" si="0">D7*E7</f>
        <v>23040</v>
      </c>
      <c r="H7" s="40"/>
      <c r="I7" s="33" t="s">
        <v>244</v>
      </c>
      <c r="J7" s="59"/>
    </row>
    <row r="8" spans="1:10" x14ac:dyDescent="0.3">
      <c r="A8" s="245"/>
      <c r="B8" s="246"/>
      <c r="C8" s="223" t="s">
        <v>231</v>
      </c>
      <c r="D8" s="224">
        <v>-1</v>
      </c>
      <c r="E8" s="51">
        <v>4500</v>
      </c>
      <c r="F8" s="36"/>
      <c r="G8" s="40">
        <f t="shared" si="0"/>
        <v>-4500</v>
      </c>
      <c r="H8" s="40"/>
      <c r="I8" s="33" t="s">
        <v>244</v>
      </c>
      <c r="J8" s="59"/>
    </row>
    <row r="9" spans="1:10" x14ac:dyDescent="0.3">
      <c r="A9" s="245"/>
      <c r="B9" s="246"/>
      <c r="C9" s="223" t="s">
        <v>120</v>
      </c>
      <c r="D9" s="224">
        <v>3</v>
      </c>
      <c r="E9" s="51">
        <v>6570</v>
      </c>
      <c r="F9" s="36"/>
      <c r="G9" s="134">
        <f t="shared" si="0"/>
        <v>19710</v>
      </c>
      <c r="H9" s="40"/>
      <c r="I9" s="33" t="s">
        <v>244</v>
      </c>
      <c r="J9" s="59"/>
    </row>
    <row r="10" spans="1:10" x14ac:dyDescent="0.3">
      <c r="A10" s="245"/>
      <c r="B10" s="246"/>
      <c r="C10" s="223" t="s">
        <v>231</v>
      </c>
      <c r="D10" s="224">
        <v>-1</v>
      </c>
      <c r="E10" s="51">
        <v>4500</v>
      </c>
      <c r="F10" s="36"/>
      <c r="G10" s="40">
        <f t="shared" si="0"/>
        <v>-4500</v>
      </c>
      <c r="H10" s="40"/>
      <c r="I10" s="33"/>
      <c r="J10" s="59"/>
    </row>
    <row r="11" spans="1:10" x14ac:dyDescent="0.3">
      <c r="A11" s="245"/>
      <c r="B11" s="246"/>
      <c r="C11" s="223" t="s">
        <v>59</v>
      </c>
      <c r="D11" s="224">
        <v>6</v>
      </c>
      <c r="E11" s="51">
        <v>23050</v>
      </c>
      <c r="F11" s="36"/>
      <c r="G11" s="40">
        <f t="shared" si="0"/>
        <v>138300</v>
      </c>
      <c r="H11" s="40"/>
      <c r="I11" s="33" t="s">
        <v>244</v>
      </c>
      <c r="J11" s="92"/>
    </row>
    <row r="12" spans="1:10" x14ac:dyDescent="0.3">
      <c r="A12" s="245"/>
      <c r="B12" s="246"/>
      <c r="C12" s="223" t="s">
        <v>231</v>
      </c>
      <c r="D12" s="224">
        <v>-1</v>
      </c>
      <c r="E12" s="51">
        <v>9000</v>
      </c>
      <c r="F12" s="36"/>
      <c r="G12" s="40">
        <f t="shared" si="0"/>
        <v>-9000</v>
      </c>
      <c r="H12" s="40"/>
      <c r="I12" s="33"/>
      <c r="J12" s="184"/>
    </row>
    <row r="13" spans="1:10" x14ac:dyDescent="0.3">
      <c r="A13" s="245">
        <v>42981</v>
      </c>
      <c r="B13" s="246"/>
      <c r="C13" s="223" t="s">
        <v>26</v>
      </c>
      <c r="D13" s="224">
        <v>280</v>
      </c>
      <c r="E13" s="51">
        <v>1500</v>
      </c>
      <c r="F13" s="36"/>
      <c r="G13" s="40">
        <f t="shared" si="0"/>
        <v>420000</v>
      </c>
      <c r="H13" s="40"/>
      <c r="I13" s="33" t="s">
        <v>244</v>
      </c>
      <c r="J13" s="92"/>
    </row>
    <row r="14" spans="1:10" x14ac:dyDescent="0.3">
      <c r="A14" s="245"/>
      <c r="B14" s="246"/>
      <c r="C14" s="192" t="s">
        <v>28</v>
      </c>
      <c r="D14" s="224"/>
      <c r="E14" s="51"/>
      <c r="F14" s="36">
        <v>211000</v>
      </c>
      <c r="G14" s="40">
        <f t="shared" si="0"/>
        <v>0</v>
      </c>
      <c r="H14" s="40"/>
      <c r="I14" s="33"/>
      <c r="J14" s="92"/>
    </row>
    <row r="15" spans="1:10" x14ac:dyDescent="0.3">
      <c r="A15" s="245"/>
      <c r="B15" s="246"/>
      <c r="C15" s="223" t="s">
        <v>232</v>
      </c>
      <c r="D15" s="224">
        <v>1</v>
      </c>
      <c r="E15" s="51">
        <v>81400</v>
      </c>
      <c r="F15" s="36"/>
      <c r="G15" s="40">
        <f t="shared" si="0"/>
        <v>81400</v>
      </c>
      <c r="H15" s="40"/>
      <c r="I15" s="33" t="s">
        <v>244</v>
      </c>
      <c r="J15" s="90"/>
    </row>
    <row r="16" spans="1:10" x14ac:dyDescent="0.3">
      <c r="A16" s="245">
        <v>42982</v>
      </c>
      <c r="B16" s="246"/>
      <c r="C16" s="223" t="s">
        <v>233</v>
      </c>
      <c r="D16" s="224">
        <v>3</v>
      </c>
      <c r="E16" s="51">
        <v>200000</v>
      </c>
      <c r="F16" s="36"/>
      <c r="G16" s="40">
        <f t="shared" si="0"/>
        <v>600000</v>
      </c>
      <c r="H16" s="40"/>
      <c r="I16" s="33" t="s">
        <v>244</v>
      </c>
      <c r="J16" s="59"/>
    </row>
    <row r="17" spans="1:10" x14ac:dyDescent="0.3">
      <c r="A17" s="245"/>
      <c r="B17" s="246"/>
      <c r="C17" s="223" t="s">
        <v>234</v>
      </c>
      <c r="D17" s="224">
        <v>1</v>
      </c>
      <c r="E17" s="51">
        <v>200000</v>
      </c>
      <c r="F17" s="36"/>
      <c r="G17" s="40">
        <f t="shared" si="0"/>
        <v>200000</v>
      </c>
      <c r="H17" s="40"/>
      <c r="I17" s="33" t="s">
        <v>244</v>
      </c>
      <c r="J17" s="59"/>
    </row>
    <row r="18" spans="1:10" x14ac:dyDescent="0.3">
      <c r="A18" s="245">
        <v>42988</v>
      </c>
      <c r="B18" s="246"/>
      <c r="C18" s="95" t="s">
        <v>26</v>
      </c>
      <c r="D18" s="224">
        <v>250</v>
      </c>
      <c r="E18" s="51">
        <v>1500</v>
      </c>
      <c r="F18" s="36"/>
      <c r="G18" s="40">
        <f t="shared" si="0"/>
        <v>375000</v>
      </c>
      <c r="H18" s="40"/>
      <c r="I18" s="33" t="s">
        <v>244</v>
      </c>
      <c r="J18" s="59"/>
    </row>
    <row r="19" spans="1:10" x14ac:dyDescent="0.3">
      <c r="A19" s="245"/>
      <c r="B19" s="246"/>
      <c r="C19" s="223" t="s">
        <v>28</v>
      </c>
      <c r="D19" s="224"/>
      <c r="E19" s="51"/>
      <c r="F19" s="36">
        <v>224800</v>
      </c>
      <c r="G19" s="40">
        <f t="shared" si="0"/>
        <v>0</v>
      </c>
      <c r="H19" s="40"/>
      <c r="I19" s="33"/>
      <c r="J19" s="59"/>
    </row>
    <row r="20" spans="1:10" x14ac:dyDescent="0.3">
      <c r="A20" s="245">
        <v>42995</v>
      </c>
      <c r="B20" s="246"/>
      <c r="C20" s="223" t="s">
        <v>235</v>
      </c>
      <c r="D20" s="224">
        <v>1</v>
      </c>
      <c r="E20" s="51">
        <v>18240</v>
      </c>
      <c r="F20" s="36"/>
      <c r="G20" s="40">
        <f t="shared" si="0"/>
        <v>18240</v>
      </c>
      <c r="H20" s="40"/>
      <c r="I20" s="33"/>
      <c r="J20" s="107"/>
    </row>
    <row r="21" spans="1:10" x14ac:dyDescent="0.3">
      <c r="A21" s="245"/>
      <c r="B21" s="246"/>
      <c r="C21" s="223" t="s">
        <v>129</v>
      </c>
      <c r="D21" s="224">
        <v>1</v>
      </c>
      <c r="E21" s="51">
        <v>36480</v>
      </c>
      <c r="F21" s="36"/>
      <c r="G21" s="40">
        <f t="shared" si="0"/>
        <v>36480</v>
      </c>
      <c r="H21" s="40"/>
      <c r="I21" s="33" t="s">
        <v>244</v>
      </c>
      <c r="J21" s="107"/>
    </row>
    <row r="22" spans="1:10" x14ac:dyDescent="0.3">
      <c r="A22" s="245"/>
      <c r="B22" s="246"/>
      <c r="C22" s="95" t="s">
        <v>26</v>
      </c>
      <c r="D22" s="96">
        <v>250</v>
      </c>
      <c r="E22" s="97">
        <v>1500</v>
      </c>
      <c r="F22" s="93"/>
      <c r="G22" s="40">
        <f t="shared" si="0"/>
        <v>375000</v>
      </c>
      <c r="H22" s="66"/>
      <c r="I22" s="33" t="s">
        <v>244</v>
      </c>
      <c r="J22" s="214"/>
    </row>
    <row r="23" spans="1:10" x14ac:dyDescent="0.3">
      <c r="A23" s="245"/>
      <c r="B23" s="246"/>
      <c r="C23" s="95" t="s">
        <v>28</v>
      </c>
      <c r="D23" s="84"/>
      <c r="E23" s="85"/>
      <c r="F23" s="69">
        <v>218000</v>
      </c>
      <c r="G23" s="40">
        <f t="shared" si="0"/>
        <v>0</v>
      </c>
      <c r="H23" s="71"/>
      <c r="I23" s="33"/>
      <c r="J23" s="109"/>
    </row>
    <row r="24" spans="1:10" x14ac:dyDescent="0.3">
      <c r="A24" s="245"/>
      <c r="B24" s="246"/>
      <c r="C24" s="83" t="s">
        <v>97</v>
      </c>
      <c r="D24" s="84">
        <v>2</v>
      </c>
      <c r="E24" s="85">
        <v>450000</v>
      </c>
      <c r="F24" s="69"/>
      <c r="G24" s="40">
        <f t="shared" si="0"/>
        <v>900000</v>
      </c>
      <c r="H24" s="71"/>
      <c r="I24" s="33"/>
      <c r="J24" s="109"/>
    </row>
    <row r="25" spans="1:10" x14ac:dyDescent="0.3">
      <c r="A25" s="245">
        <v>43002</v>
      </c>
      <c r="B25" s="246"/>
      <c r="C25" s="95" t="s">
        <v>26</v>
      </c>
      <c r="D25" s="96">
        <v>250</v>
      </c>
      <c r="E25" s="97">
        <v>1500</v>
      </c>
      <c r="F25" s="93"/>
      <c r="G25" s="40">
        <f t="shared" si="0"/>
        <v>375000</v>
      </c>
      <c r="H25" s="66"/>
      <c r="I25" s="33" t="s">
        <v>244</v>
      </c>
      <c r="J25" s="108"/>
    </row>
    <row r="26" spans="1:10" x14ac:dyDescent="0.3">
      <c r="A26" s="245"/>
      <c r="B26" s="246"/>
      <c r="C26" s="95" t="s">
        <v>28</v>
      </c>
      <c r="D26" s="96"/>
      <c r="E26" s="97"/>
      <c r="F26" s="93">
        <v>287000</v>
      </c>
      <c r="G26" s="40">
        <f t="shared" si="0"/>
        <v>0</v>
      </c>
      <c r="H26" s="66"/>
      <c r="I26" s="33"/>
      <c r="J26" s="108"/>
    </row>
    <row r="27" spans="1:10" x14ac:dyDescent="0.3">
      <c r="A27" s="245"/>
      <c r="B27" s="246"/>
      <c r="C27" s="95" t="s">
        <v>129</v>
      </c>
      <c r="D27" s="96">
        <v>1</v>
      </c>
      <c r="E27" s="97">
        <v>54000</v>
      </c>
      <c r="F27" s="93"/>
      <c r="G27" s="40">
        <f t="shared" si="0"/>
        <v>54000</v>
      </c>
      <c r="H27" s="66"/>
      <c r="I27" s="33" t="s">
        <v>244</v>
      </c>
      <c r="J27" s="108"/>
    </row>
    <row r="28" spans="1:10" x14ac:dyDescent="0.3">
      <c r="A28" s="245"/>
      <c r="B28" s="246"/>
      <c r="C28" s="95" t="s">
        <v>61</v>
      </c>
      <c r="D28" s="96">
        <v>1</v>
      </c>
      <c r="E28" s="97">
        <v>9900</v>
      </c>
      <c r="F28" s="93"/>
      <c r="G28" s="40">
        <f t="shared" si="0"/>
        <v>9900</v>
      </c>
      <c r="H28" s="66"/>
      <c r="I28" s="33" t="s">
        <v>244</v>
      </c>
      <c r="J28" s="108"/>
    </row>
    <row r="29" spans="1:10" x14ac:dyDescent="0.3">
      <c r="A29" s="245"/>
      <c r="B29" s="246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245"/>
      <c r="B30" s="246"/>
      <c r="C30" s="223"/>
      <c r="D30" s="224"/>
      <c r="E30" s="51"/>
      <c r="F30" s="36"/>
      <c r="G30" s="40">
        <f t="shared" si="0"/>
        <v>0</v>
      </c>
      <c r="H30" s="40"/>
      <c r="I30" s="33"/>
      <c r="J30" s="90"/>
    </row>
    <row r="31" spans="1:10" x14ac:dyDescent="0.3">
      <c r="A31" s="245"/>
      <c r="B31" s="246"/>
      <c r="C31" s="223"/>
      <c r="D31" s="224"/>
      <c r="E31" s="51"/>
      <c r="F31" s="36"/>
      <c r="G31" s="40">
        <f t="shared" si="0"/>
        <v>0</v>
      </c>
      <c r="H31" s="40"/>
      <c r="I31" s="33"/>
      <c r="J31" s="207"/>
    </row>
    <row r="32" spans="1:10" x14ac:dyDescent="0.3">
      <c r="A32" s="245"/>
      <c r="B32" s="246"/>
      <c r="C32" s="223"/>
      <c r="D32" s="224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45"/>
      <c r="B33" s="246"/>
      <c r="C33" s="223"/>
      <c r="D33" s="224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45"/>
      <c r="B34" s="246"/>
      <c r="C34" s="223"/>
      <c r="D34" s="224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45"/>
      <c r="B35" s="246"/>
      <c r="C35" s="223"/>
      <c r="D35" s="224"/>
      <c r="E35" s="51"/>
      <c r="F35" s="36"/>
      <c r="G35" s="40">
        <f t="shared" si="0"/>
        <v>0</v>
      </c>
      <c r="H35" s="40"/>
      <c r="I35" s="205"/>
      <c r="J35" s="207"/>
    </row>
    <row r="36" spans="1:10" x14ac:dyDescent="0.3">
      <c r="A36" s="245"/>
      <c r="B36" s="246"/>
      <c r="C36" s="223"/>
      <c r="D36" s="224"/>
      <c r="E36" s="51"/>
      <c r="F36" s="36"/>
      <c r="G36" s="40">
        <f t="shared" si="0"/>
        <v>0</v>
      </c>
      <c r="H36" s="40"/>
      <c r="I36" s="205"/>
      <c r="J36" s="90"/>
    </row>
    <row r="37" spans="1:10" x14ac:dyDescent="0.3">
      <c r="A37" s="245"/>
      <c r="B37" s="246"/>
      <c r="C37" s="223"/>
      <c r="D37" s="224"/>
      <c r="E37" s="51"/>
      <c r="F37" s="36"/>
      <c r="G37" s="40">
        <f t="shared" si="0"/>
        <v>0</v>
      </c>
      <c r="H37" s="40"/>
      <c r="I37" s="206"/>
      <c r="J37" s="90"/>
    </row>
    <row r="38" spans="1:10" ht="17.25" thickBot="1" x14ac:dyDescent="0.35">
      <c r="A38" s="245"/>
      <c r="B38" s="246"/>
      <c r="C38" s="225"/>
      <c r="D38" s="226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44" t="s">
        <v>8</v>
      </c>
      <c r="D39" s="244"/>
      <c r="E39" s="244"/>
      <c r="F39" s="110">
        <f>SUM(F6:F38)</f>
        <v>940800</v>
      </c>
      <c r="G39" s="110">
        <f>SUM(G6:G38)</f>
        <v>3675270</v>
      </c>
      <c r="H39" s="110"/>
      <c r="I39" s="222"/>
      <c r="J39" s="111"/>
    </row>
    <row r="40" spans="1:10" ht="17.25" thickBot="1" x14ac:dyDescent="0.35">
      <c r="A40" s="244"/>
      <c r="B40" s="244"/>
      <c r="C40" s="244" t="s">
        <v>80</v>
      </c>
      <c r="D40" s="244"/>
      <c r="E40" s="244"/>
      <c r="F40" s="110">
        <f>'17년08월'!F41</f>
        <v>7428050</v>
      </c>
      <c r="G40" s="110">
        <f>'17년08월'!G41</f>
        <v>31484640</v>
      </c>
      <c r="H40" s="110"/>
      <c r="I40" s="222"/>
      <c r="J40" s="222"/>
    </row>
    <row r="41" spans="1:10" ht="17.25" thickBot="1" x14ac:dyDescent="0.35">
      <c r="A41" s="244"/>
      <c r="B41" s="244"/>
      <c r="C41" s="244" t="s">
        <v>79</v>
      </c>
      <c r="D41" s="244"/>
      <c r="E41" s="244"/>
      <c r="F41" s="110">
        <f>F39+F40</f>
        <v>8368850</v>
      </c>
      <c r="G41" s="110">
        <f>G39+G40</f>
        <v>35159910</v>
      </c>
      <c r="H41" s="110"/>
      <c r="I41" s="222"/>
      <c r="J41" s="222"/>
    </row>
  </sheetData>
  <mergeCells count="45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1:B41"/>
    <mergeCell ref="C41:E41"/>
    <mergeCell ref="A35:B35"/>
    <mergeCell ref="A36:B36"/>
    <mergeCell ref="A37:B37"/>
    <mergeCell ref="A38:B38"/>
    <mergeCell ref="C39:E39"/>
    <mergeCell ref="A40:B40"/>
    <mergeCell ref="C40:E4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selection activeCell="J15" sqref="J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236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216" t="s">
        <v>4</v>
      </c>
      <c r="C5" s="215" t="s">
        <v>49</v>
      </c>
      <c r="D5" s="215" t="s">
        <v>50</v>
      </c>
      <c r="E5" s="215" t="s">
        <v>51</v>
      </c>
      <c r="F5" s="253"/>
      <c r="G5" s="255"/>
      <c r="H5" s="255"/>
      <c r="I5" s="257"/>
      <c r="J5" s="248"/>
    </row>
    <row r="6" spans="1:10" x14ac:dyDescent="0.3">
      <c r="A6" s="245">
        <v>42953</v>
      </c>
      <c r="B6" s="246"/>
      <c r="C6" s="217" t="s">
        <v>26</v>
      </c>
      <c r="D6" s="218">
        <v>280</v>
      </c>
      <c r="E6" s="51">
        <v>1500</v>
      </c>
      <c r="F6" s="217"/>
      <c r="G6" s="40">
        <f>D6*E6</f>
        <v>420000</v>
      </c>
      <c r="H6" s="40"/>
      <c r="I6" s="33" t="s">
        <v>41</v>
      </c>
      <c r="J6" s="59"/>
    </row>
    <row r="7" spans="1:10" x14ac:dyDescent="0.3">
      <c r="A7" s="245"/>
      <c r="B7" s="246"/>
      <c r="C7" s="217" t="s">
        <v>28</v>
      </c>
      <c r="D7" s="218"/>
      <c r="E7" s="51"/>
      <c r="F7" s="36">
        <v>161000</v>
      </c>
      <c r="G7" s="40">
        <f t="shared" ref="G7:G38" si="0">D7*E7</f>
        <v>0</v>
      </c>
      <c r="H7" s="40"/>
      <c r="I7" s="33"/>
      <c r="J7" s="59"/>
    </row>
    <row r="8" spans="1:10" x14ac:dyDescent="0.3">
      <c r="A8" s="245"/>
      <c r="B8" s="246"/>
      <c r="C8" s="217" t="s">
        <v>61</v>
      </c>
      <c r="D8" s="218">
        <v>2</v>
      </c>
      <c r="E8" s="51">
        <v>9900</v>
      </c>
      <c r="F8" s="36"/>
      <c r="G8" s="40">
        <f t="shared" si="0"/>
        <v>19800</v>
      </c>
      <c r="H8" s="40"/>
      <c r="I8" s="33" t="s">
        <v>41</v>
      </c>
      <c r="J8" s="59"/>
    </row>
    <row r="9" spans="1:10" x14ac:dyDescent="0.3">
      <c r="A9" s="245">
        <v>42956</v>
      </c>
      <c r="B9" s="246"/>
      <c r="C9" s="217" t="s">
        <v>228</v>
      </c>
      <c r="D9" s="218">
        <v>3</v>
      </c>
      <c r="E9" s="51">
        <v>200000</v>
      </c>
      <c r="F9" s="36"/>
      <c r="G9" s="134">
        <f t="shared" si="0"/>
        <v>600000</v>
      </c>
      <c r="H9" s="40"/>
      <c r="I9" s="33" t="s">
        <v>41</v>
      </c>
      <c r="J9" s="59"/>
    </row>
    <row r="10" spans="1:10" x14ac:dyDescent="0.3">
      <c r="A10" s="245">
        <v>42958</v>
      </c>
      <c r="B10" s="246"/>
      <c r="C10" s="217" t="s">
        <v>229</v>
      </c>
      <c r="D10" s="218">
        <v>1</v>
      </c>
      <c r="E10" s="51">
        <v>200000</v>
      </c>
      <c r="F10" s="36"/>
      <c r="G10" s="40">
        <f t="shared" si="0"/>
        <v>200000</v>
      </c>
      <c r="H10" s="40"/>
      <c r="I10" s="33" t="s">
        <v>41</v>
      </c>
      <c r="J10" s="59"/>
    </row>
    <row r="11" spans="1:10" x14ac:dyDescent="0.3">
      <c r="A11" s="245">
        <v>42959</v>
      </c>
      <c r="B11" s="246"/>
      <c r="C11" s="217" t="s">
        <v>129</v>
      </c>
      <c r="D11" s="218">
        <v>1</v>
      </c>
      <c r="E11" s="51">
        <v>36000</v>
      </c>
      <c r="F11" s="36"/>
      <c r="G11" s="40">
        <f t="shared" si="0"/>
        <v>36000</v>
      </c>
      <c r="H11" s="40"/>
      <c r="I11" s="33" t="s">
        <v>41</v>
      </c>
      <c r="J11" s="92"/>
    </row>
    <row r="12" spans="1:10" x14ac:dyDescent="0.3">
      <c r="A12" s="245"/>
      <c r="B12" s="246"/>
      <c r="C12" s="217" t="s">
        <v>193</v>
      </c>
      <c r="D12" s="218">
        <v>1</v>
      </c>
      <c r="E12" s="51">
        <v>15960</v>
      </c>
      <c r="F12" s="36"/>
      <c r="G12" s="40">
        <f t="shared" si="0"/>
        <v>15960</v>
      </c>
      <c r="H12" s="40"/>
      <c r="I12" s="33" t="s">
        <v>41</v>
      </c>
      <c r="J12" s="184"/>
    </row>
    <row r="13" spans="1:10" x14ac:dyDescent="0.3">
      <c r="A13" s="245"/>
      <c r="B13" s="246"/>
      <c r="C13" s="217" t="s">
        <v>26</v>
      </c>
      <c r="D13" s="218">
        <v>280</v>
      </c>
      <c r="E13" s="51">
        <v>1500</v>
      </c>
      <c r="F13" s="36"/>
      <c r="G13" s="40">
        <f t="shared" si="0"/>
        <v>420000</v>
      </c>
      <c r="H13" s="40"/>
      <c r="I13" s="33" t="s">
        <v>41</v>
      </c>
      <c r="J13" s="92"/>
    </row>
    <row r="14" spans="1:10" x14ac:dyDescent="0.3">
      <c r="A14" s="245"/>
      <c r="B14" s="246"/>
      <c r="C14" s="192" t="s">
        <v>28</v>
      </c>
      <c r="D14" s="218"/>
      <c r="E14" s="51"/>
      <c r="F14" s="36">
        <v>202000</v>
      </c>
      <c r="G14" s="40">
        <f t="shared" si="0"/>
        <v>0</v>
      </c>
      <c r="H14" s="40"/>
      <c r="I14" s="33"/>
      <c r="J14" s="92"/>
    </row>
    <row r="15" spans="1:10" x14ac:dyDescent="0.3">
      <c r="A15" s="245">
        <v>42966</v>
      </c>
      <c r="B15" s="246"/>
      <c r="C15" s="217" t="s">
        <v>129</v>
      </c>
      <c r="D15" s="218">
        <v>1</v>
      </c>
      <c r="E15" s="51">
        <v>33600</v>
      </c>
      <c r="F15" s="36"/>
      <c r="G15" s="40">
        <f t="shared" si="0"/>
        <v>33600</v>
      </c>
      <c r="H15" s="40"/>
      <c r="I15" s="33" t="s">
        <v>41</v>
      </c>
      <c r="J15" s="90"/>
    </row>
    <row r="16" spans="1:10" x14ac:dyDescent="0.3">
      <c r="A16" s="245">
        <v>42967</v>
      </c>
      <c r="B16" s="246"/>
      <c r="C16" s="217" t="s">
        <v>61</v>
      </c>
      <c r="D16" s="218">
        <v>2</v>
      </c>
      <c r="E16" s="51">
        <v>9900</v>
      </c>
      <c r="F16" s="36"/>
      <c r="G16" s="40">
        <f t="shared" si="0"/>
        <v>19800</v>
      </c>
      <c r="H16" s="40"/>
      <c r="I16" s="33" t="s">
        <v>41</v>
      </c>
      <c r="J16" s="59"/>
    </row>
    <row r="17" spans="1:10" x14ac:dyDescent="0.3">
      <c r="A17" s="245"/>
      <c r="B17" s="246"/>
      <c r="C17" s="217" t="s">
        <v>26</v>
      </c>
      <c r="D17" s="218">
        <v>280</v>
      </c>
      <c r="E17" s="51">
        <v>1500</v>
      </c>
      <c r="F17" s="36"/>
      <c r="G17" s="40">
        <f t="shared" si="0"/>
        <v>420000</v>
      </c>
      <c r="H17" s="40"/>
      <c r="I17" s="33" t="s">
        <v>41</v>
      </c>
      <c r="J17" s="59"/>
    </row>
    <row r="18" spans="1:10" x14ac:dyDescent="0.3">
      <c r="A18" s="245"/>
      <c r="B18" s="246"/>
      <c r="C18" s="95" t="s">
        <v>28</v>
      </c>
      <c r="D18" s="218"/>
      <c r="E18" s="51"/>
      <c r="F18" s="36">
        <v>137000</v>
      </c>
      <c r="G18" s="40">
        <f t="shared" si="0"/>
        <v>0</v>
      </c>
      <c r="H18" s="40"/>
      <c r="I18" s="33"/>
      <c r="J18" s="59"/>
    </row>
    <row r="19" spans="1:10" x14ac:dyDescent="0.3">
      <c r="A19" s="245"/>
      <c r="B19" s="246"/>
      <c r="C19" s="217" t="s">
        <v>97</v>
      </c>
      <c r="D19" s="218">
        <v>2</v>
      </c>
      <c r="E19" s="51">
        <v>450000</v>
      </c>
      <c r="F19" s="36"/>
      <c r="G19" s="40">
        <f t="shared" si="0"/>
        <v>900000</v>
      </c>
      <c r="H19" s="40"/>
      <c r="I19" s="33" t="s">
        <v>41</v>
      </c>
      <c r="J19" s="59"/>
    </row>
    <row r="20" spans="1:10" x14ac:dyDescent="0.3">
      <c r="A20" s="245">
        <v>42974</v>
      </c>
      <c r="B20" s="246"/>
      <c r="C20" s="217" t="s">
        <v>26</v>
      </c>
      <c r="D20" s="218">
        <v>250</v>
      </c>
      <c r="E20" s="51">
        <v>1500</v>
      </c>
      <c r="F20" s="36"/>
      <c r="G20" s="40">
        <f t="shared" si="0"/>
        <v>375000</v>
      </c>
      <c r="H20" s="40"/>
      <c r="I20" s="33" t="s">
        <v>41</v>
      </c>
      <c r="J20" s="107"/>
    </row>
    <row r="21" spans="1:10" x14ac:dyDescent="0.3">
      <c r="A21" s="245"/>
      <c r="B21" s="246"/>
      <c r="C21" s="217" t="s">
        <v>28</v>
      </c>
      <c r="D21" s="218"/>
      <c r="E21" s="51"/>
      <c r="F21" s="36">
        <v>245000</v>
      </c>
      <c r="G21" s="40">
        <f t="shared" si="0"/>
        <v>0</v>
      </c>
      <c r="H21" s="40"/>
      <c r="I21" s="33"/>
      <c r="J21" s="107"/>
    </row>
    <row r="22" spans="1:10" x14ac:dyDescent="0.3">
      <c r="A22" s="245"/>
      <c r="B22" s="246"/>
      <c r="C22" s="95"/>
      <c r="D22" s="96"/>
      <c r="E22" s="97"/>
      <c r="F22" s="93"/>
      <c r="G22" s="40">
        <f t="shared" si="0"/>
        <v>0</v>
      </c>
      <c r="H22" s="66"/>
      <c r="I22" s="33"/>
      <c r="J22" s="214"/>
    </row>
    <row r="23" spans="1:10" x14ac:dyDescent="0.3">
      <c r="A23" s="245"/>
      <c r="B23" s="246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245"/>
      <c r="B24" s="246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 x14ac:dyDescent="0.3">
      <c r="A25" s="245"/>
      <c r="B25" s="246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45"/>
      <c r="B26" s="246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45"/>
      <c r="B27" s="246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45"/>
      <c r="B28" s="246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 x14ac:dyDescent="0.3">
      <c r="A29" s="245"/>
      <c r="B29" s="246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245"/>
      <c r="B30" s="246"/>
      <c r="C30" s="217"/>
      <c r="D30" s="218"/>
      <c r="E30" s="51"/>
      <c r="F30" s="36"/>
      <c r="G30" s="40">
        <f t="shared" si="0"/>
        <v>0</v>
      </c>
      <c r="H30" s="40"/>
      <c r="I30" s="33"/>
      <c r="J30" s="90"/>
    </row>
    <row r="31" spans="1:10" x14ac:dyDescent="0.3">
      <c r="A31" s="245"/>
      <c r="B31" s="246"/>
      <c r="C31" s="217"/>
      <c r="D31" s="218"/>
      <c r="E31" s="51"/>
      <c r="F31" s="36"/>
      <c r="G31" s="40">
        <f t="shared" si="0"/>
        <v>0</v>
      </c>
      <c r="H31" s="40"/>
      <c r="I31" s="33"/>
      <c r="J31" s="207"/>
    </row>
    <row r="32" spans="1:10" x14ac:dyDescent="0.3">
      <c r="A32" s="245"/>
      <c r="B32" s="246"/>
      <c r="C32" s="217"/>
      <c r="D32" s="218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45"/>
      <c r="B33" s="246"/>
      <c r="C33" s="217"/>
      <c r="D33" s="218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45"/>
      <c r="B34" s="246"/>
      <c r="C34" s="217"/>
      <c r="D34" s="218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45"/>
      <c r="B35" s="246"/>
      <c r="C35" s="217"/>
      <c r="D35" s="218"/>
      <c r="E35" s="51"/>
      <c r="F35" s="36"/>
      <c r="G35" s="40">
        <f t="shared" si="0"/>
        <v>0</v>
      </c>
      <c r="H35" s="40"/>
      <c r="I35" s="205"/>
      <c r="J35" s="207"/>
    </row>
    <row r="36" spans="1:10" x14ac:dyDescent="0.3">
      <c r="A36" s="245"/>
      <c r="B36" s="246"/>
      <c r="C36" s="217"/>
      <c r="D36" s="218"/>
      <c r="E36" s="51"/>
      <c r="F36" s="36"/>
      <c r="G36" s="40">
        <f t="shared" si="0"/>
        <v>0</v>
      </c>
      <c r="H36" s="40"/>
      <c r="I36" s="205"/>
      <c r="J36" s="90"/>
    </row>
    <row r="37" spans="1:10" x14ac:dyDescent="0.3">
      <c r="A37" s="245"/>
      <c r="B37" s="246"/>
      <c r="C37" s="217"/>
      <c r="D37" s="218"/>
      <c r="E37" s="51"/>
      <c r="F37" s="36"/>
      <c r="G37" s="40">
        <f t="shared" si="0"/>
        <v>0</v>
      </c>
      <c r="H37" s="40"/>
      <c r="I37" s="206"/>
      <c r="J37" s="90"/>
    </row>
    <row r="38" spans="1:10" ht="17.25" thickBot="1" x14ac:dyDescent="0.35">
      <c r="A38" s="245"/>
      <c r="B38" s="246"/>
      <c r="C38" s="219"/>
      <c r="D38" s="22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44" t="s">
        <v>8</v>
      </c>
      <c r="D39" s="244"/>
      <c r="E39" s="244"/>
      <c r="F39" s="110">
        <f>SUM(F6:F38)</f>
        <v>745000</v>
      </c>
      <c r="G39" s="110">
        <f>SUM(G6:G38)</f>
        <v>3460160</v>
      </c>
      <c r="H39" s="110"/>
      <c r="I39" s="215"/>
      <c r="J39" s="111"/>
    </row>
    <row r="40" spans="1:10" ht="17.25" thickBot="1" x14ac:dyDescent="0.35">
      <c r="A40" s="244"/>
      <c r="B40" s="244"/>
      <c r="C40" s="244" t="s">
        <v>80</v>
      </c>
      <c r="D40" s="244"/>
      <c r="E40" s="244"/>
      <c r="F40" s="110">
        <f>'17년07월'!F40</f>
        <v>6683050</v>
      </c>
      <c r="G40" s="110">
        <f>'17년07월'!G40</f>
        <v>28024480</v>
      </c>
      <c r="H40" s="110"/>
      <c r="I40" s="215"/>
      <c r="J40" s="215"/>
    </row>
    <row r="41" spans="1:10" ht="17.25" thickBot="1" x14ac:dyDescent="0.35">
      <c r="A41" s="244"/>
      <c r="B41" s="244"/>
      <c r="C41" s="244" t="s">
        <v>79</v>
      </c>
      <c r="D41" s="244"/>
      <c r="E41" s="244"/>
      <c r="F41" s="110">
        <f>F39+F40</f>
        <v>7428050</v>
      </c>
      <c r="G41" s="110">
        <f>G39+G40</f>
        <v>31484640</v>
      </c>
      <c r="H41" s="110"/>
      <c r="I41" s="215"/>
      <c r="J41" s="215"/>
    </row>
  </sheetData>
  <mergeCells count="45">
    <mergeCell ref="A41:B41"/>
    <mergeCell ref="C41:E41"/>
    <mergeCell ref="A16:B16"/>
    <mergeCell ref="A36:B36"/>
    <mergeCell ref="A37:B37"/>
    <mergeCell ref="A38:B38"/>
    <mergeCell ref="C39:E39"/>
    <mergeCell ref="A40:B40"/>
    <mergeCell ref="C40:E40"/>
    <mergeCell ref="A30:B30"/>
    <mergeCell ref="A31:B31"/>
    <mergeCell ref="A32:B32"/>
    <mergeCell ref="A33:B33"/>
    <mergeCell ref="A34:B34"/>
    <mergeCell ref="A35:B35"/>
    <mergeCell ref="A24:B24"/>
    <mergeCell ref="A25:B25"/>
    <mergeCell ref="A26:B26"/>
    <mergeCell ref="A27:B27"/>
    <mergeCell ref="A28:B28"/>
    <mergeCell ref="A29:B29"/>
    <mergeCell ref="A23:B23"/>
    <mergeCell ref="A11:B11"/>
    <mergeCell ref="A12:B12"/>
    <mergeCell ref="A13:B13"/>
    <mergeCell ref="A14:B14"/>
    <mergeCell ref="A15:B15"/>
    <mergeCell ref="A17:B17"/>
    <mergeCell ref="A18:B18"/>
    <mergeCell ref="A19:B19"/>
    <mergeCell ref="A20:B20"/>
    <mergeCell ref="A21:B21"/>
    <mergeCell ref="A22:B22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opLeftCell="A25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216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209" t="s">
        <v>4</v>
      </c>
      <c r="C5" s="208" t="s">
        <v>49</v>
      </c>
      <c r="D5" s="208" t="s">
        <v>50</v>
      </c>
      <c r="E5" s="208" t="s">
        <v>51</v>
      </c>
      <c r="F5" s="253"/>
      <c r="G5" s="255"/>
      <c r="H5" s="255"/>
      <c r="I5" s="257"/>
      <c r="J5" s="248"/>
    </row>
    <row r="6" spans="1:10" x14ac:dyDescent="0.3">
      <c r="A6" s="245">
        <v>42917</v>
      </c>
      <c r="B6" s="246"/>
      <c r="C6" s="210" t="s">
        <v>59</v>
      </c>
      <c r="D6" s="211">
        <v>3</v>
      </c>
      <c r="E6" s="51">
        <v>23050</v>
      </c>
      <c r="F6" s="210"/>
      <c r="G6" s="40">
        <f>D6*E6</f>
        <v>69150</v>
      </c>
      <c r="H6" s="40"/>
      <c r="I6" s="33" t="s">
        <v>227</v>
      </c>
      <c r="J6" s="59"/>
    </row>
    <row r="7" spans="1:10" x14ac:dyDescent="0.3">
      <c r="A7" s="245"/>
      <c r="B7" s="246"/>
      <c r="C7" s="210" t="s">
        <v>56</v>
      </c>
      <c r="D7" s="211">
        <v>1</v>
      </c>
      <c r="E7" s="51">
        <v>3000</v>
      </c>
      <c r="F7" s="36"/>
      <c r="G7" s="40">
        <f t="shared" ref="G7:G37" si="0">D7*E7</f>
        <v>3000</v>
      </c>
      <c r="H7" s="40"/>
      <c r="I7" s="33" t="s">
        <v>227</v>
      </c>
      <c r="J7" s="59"/>
    </row>
    <row r="8" spans="1:10" x14ac:dyDescent="0.3">
      <c r="A8" s="245"/>
      <c r="B8" s="246"/>
      <c r="C8" s="210" t="s">
        <v>225</v>
      </c>
      <c r="D8" s="211">
        <v>1</v>
      </c>
      <c r="E8" s="51">
        <v>-4000</v>
      </c>
      <c r="F8" s="36"/>
      <c r="G8" s="40">
        <f t="shared" si="0"/>
        <v>-4000</v>
      </c>
      <c r="H8" s="40"/>
      <c r="I8" s="33" t="s">
        <v>227</v>
      </c>
      <c r="J8" s="59"/>
    </row>
    <row r="9" spans="1:10" x14ac:dyDescent="0.3">
      <c r="A9" s="245"/>
      <c r="B9" s="246"/>
      <c r="C9" s="210" t="s">
        <v>59</v>
      </c>
      <c r="D9" s="211">
        <v>3</v>
      </c>
      <c r="E9" s="51">
        <v>23050</v>
      </c>
      <c r="F9" s="36"/>
      <c r="G9" s="134">
        <f t="shared" si="0"/>
        <v>69150</v>
      </c>
      <c r="H9" s="40"/>
      <c r="I9" s="33" t="s">
        <v>227</v>
      </c>
      <c r="J9" s="59"/>
    </row>
    <row r="10" spans="1:10" x14ac:dyDescent="0.3">
      <c r="A10" s="245"/>
      <c r="B10" s="246"/>
      <c r="C10" s="210" t="s">
        <v>56</v>
      </c>
      <c r="D10" s="211">
        <v>1</v>
      </c>
      <c r="E10" s="51">
        <v>9000</v>
      </c>
      <c r="F10" s="36"/>
      <c r="G10" s="40">
        <f t="shared" si="0"/>
        <v>9000</v>
      </c>
      <c r="H10" s="40"/>
      <c r="I10" s="33" t="s">
        <v>227</v>
      </c>
      <c r="J10" s="59"/>
    </row>
    <row r="11" spans="1:10" x14ac:dyDescent="0.3">
      <c r="A11" s="245"/>
      <c r="B11" s="246"/>
      <c r="C11" s="210" t="s">
        <v>102</v>
      </c>
      <c r="D11" s="211">
        <v>1</v>
      </c>
      <c r="E11" s="51">
        <v>23340</v>
      </c>
      <c r="F11" s="36"/>
      <c r="G11" s="40">
        <f t="shared" si="0"/>
        <v>23340</v>
      </c>
      <c r="H11" s="40"/>
      <c r="I11" s="33" t="s">
        <v>227</v>
      </c>
      <c r="J11" s="92"/>
    </row>
    <row r="12" spans="1:10" x14ac:dyDescent="0.3">
      <c r="A12" s="245"/>
      <c r="B12" s="246"/>
      <c r="C12" s="210" t="s">
        <v>225</v>
      </c>
      <c r="D12" s="211">
        <v>1</v>
      </c>
      <c r="E12" s="51">
        <v>-5000</v>
      </c>
      <c r="F12" s="36"/>
      <c r="G12" s="40">
        <f t="shared" si="0"/>
        <v>-5000</v>
      </c>
      <c r="H12" s="40"/>
      <c r="I12" s="33" t="s">
        <v>227</v>
      </c>
      <c r="J12" s="184"/>
    </row>
    <row r="13" spans="1:10" x14ac:dyDescent="0.3">
      <c r="A13" s="245">
        <v>42918</v>
      </c>
      <c r="B13" s="246"/>
      <c r="C13" s="210" t="s">
        <v>26</v>
      </c>
      <c r="D13" s="211">
        <v>280</v>
      </c>
      <c r="E13" s="51">
        <v>1500</v>
      </c>
      <c r="F13" s="36"/>
      <c r="G13" s="40">
        <f t="shared" si="0"/>
        <v>420000</v>
      </c>
      <c r="H13" s="40"/>
      <c r="I13" s="33" t="s">
        <v>227</v>
      </c>
      <c r="J13" s="92"/>
    </row>
    <row r="14" spans="1:10" x14ac:dyDescent="0.3">
      <c r="A14" s="245"/>
      <c r="B14" s="246"/>
      <c r="C14" s="192" t="s">
        <v>28</v>
      </c>
      <c r="D14" s="211"/>
      <c r="E14" s="51"/>
      <c r="F14" s="36">
        <v>270000</v>
      </c>
      <c r="G14" s="40">
        <f t="shared" si="0"/>
        <v>0</v>
      </c>
      <c r="H14" s="40"/>
      <c r="I14" s="33"/>
      <c r="J14" s="92"/>
    </row>
    <row r="15" spans="1:10" x14ac:dyDescent="0.3">
      <c r="A15" s="245">
        <v>42924</v>
      </c>
      <c r="B15" s="246"/>
      <c r="C15" s="210" t="s">
        <v>211</v>
      </c>
      <c r="D15" s="211">
        <v>1</v>
      </c>
      <c r="E15" s="51">
        <v>15000</v>
      </c>
      <c r="F15" s="36"/>
      <c r="G15" s="40">
        <f t="shared" si="0"/>
        <v>15000</v>
      </c>
      <c r="H15" s="40"/>
      <c r="I15" s="33" t="s">
        <v>227</v>
      </c>
      <c r="J15" s="90"/>
    </row>
    <row r="16" spans="1:10" x14ac:dyDescent="0.3">
      <c r="A16" s="245"/>
      <c r="B16" s="246"/>
      <c r="C16" s="210" t="s">
        <v>223</v>
      </c>
      <c r="D16" s="211">
        <v>1</v>
      </c>
      <c r="E16" s="51">
        <v>3900</v>
      </c>
      <c r="F16" s="36"/>
      <c r="G16" s="40">
        <f t="shared" si="0"/>
        <v>3900</v>
      </c>
      <c r="H16" s="40"/>
      <c r="I16" s="33" t="s">
        <v>227</v>
      </c>
      <c r="J16" s="59"/>
    </row>
    <row r="17" spans="1:10" x14ac:dyDescent="0.3">
      <c r="A17" s="245"/>
      <c r="B17" s="246"/>
      <c r="C17" s="95" t="s">
        <v>129</v>
      </c>
      <c r="D17" s="211">
        <v>4</v>
      </c>
      <c r="E17" s="51">
        <v>18000</v>
      </c>
      <c r="F17" s="36"/>
      <c r="G17" s="40">
        <f t="shared" si="0"/>
        <v>72000</v>
      </c>
      <c r="H17" s="40"/>
      <c r="I17" s="33" t="s">
        <v>227</v>
      </c>
      <c r="J17" s="59"/>
    </row>
    <row r="18" spans="1:10" x14ac:dyDescent="0.3">
      <c r="A18" s="245"/>
      <c r="B18" s="246"/>
      <c r="C18" s="210" t="s">
        <v>26</v>
      </c>
      <c r="D18" s="211">
        <v>280</v>
      </c>
      <c r="E18" s="51">
        <v>1500</v>
      </c>
      <c r="F18" s="36"/>
      <c r="G18" s="40">
        <f t="shared" si="0"/>
        <v>420000</v>
      </c>
      <c r="H18" s="40"/>
      <c r="I18" s="33" t="s">
        <v>227</v>
      </c>
      <c r="J18" s="59"/>
    </row>
    <row r="19" spans="1:10" x14ac:dyDescent="0.3">
      <c r="A19" s="245"/>
      <c r="B19" s="246"/>
      <c r="C19" s="210" t="s">
        <v>28</v>
      </c>
      <c r="D19" s="211"/>
      <c r="E19" s="51"/>
      <c r="F19" s="36">
        <v>260000</v>
      </c>
      <c r="G19" s="40">
        <f t="shared" si="0"/>
        <v>0</v>
      </c>
      <c r="H19" s="40"/>
      <c r="I19" s="33"/>
      <c r="J19" s="107"/>
    </row>
    <row r="20" spans="1:10" x14ac:dyDescent="0.3">
      <c r="A20" s="245">
        <v>42928</v>
      </c>
      <c r="B20" s="246"/>
      <c r="C20" s="210" t="s">
        <v>220</v>
      </c>
      <c r="D20" s="211">
        <v>3</v>
      </c>
      <c r="E20" s="51">
        <v>200000</v>
      </c>
      <c r="F20" s="36"/>
      <c r="G20" s="40">
        <f t="shared" si="0"/>
        <v>600000</v>
      </c>
      <c r="H20" s="40"/>
      <c r="I20" s="33" t="s">
        <v>227</v>
      </c>
      <c r="J20" s="107"/>
    </row>
    <row r="21" spans="1:10" x14ac:dyDescent="0.3">
      <c r="A21" s="245">
        <v>42929</v>
      </c>
      <c r="B21" s="246"/>
      <c r="C21" s="95" t="s">
        <v>226</v>
      </c>
      <c r="D21" s="96">
        <v>1</v>
      </c>
      <c r="E21" s="97">
        <v>200000</v>
      </c>
      <c r="F21" s="93"/>
      <c r="G21" s="40">
        <f t="shared" si="0"/>
        <v>200000</v>
      </c>
      <c r="H21" s="66"/>
      <c r="I21" s="33" t="s">
        <v>227</v>
      </c>
      <c r="J21" s="214"/>
    </row>
    <row r="22" spans="1:10" x14ac:dyDescent="0.3">
      <c r="A22" s="245">
        <v>42931</v>
      </c>
      <c r="B22" s="246"/>
      <c r="C22" s="95" t="s">
        <v>61</v>
      </c>
      <c r="D22" s="84">
        <v>2</v>
      </c>
      <c r="E22" s="85">
        <v>10000</v>
      </c>
      <c r="F22" s="69"/>
      <c r="G22" s="40">
        <f t="shared" si="0"/>
        <v>20000</v>
      </c>
      <c r="H22" s="71"/>
      <c r="I22" s="33" t="s">
        <v>227</v>
      </c>
      <c r="J22" s="109"/>
    </row>
    <row r="23" spans="1:10" x14ac:dyDescent="0.3">
      <c r="A23" s="245">
        <v>42932</v>
      </c>
      <c r="B23" s="246"/>
      <c r="C23" s="83" t="s">
        <v>26</v>
      </c>
      <c r="D23" s="84">
        <v>250</v>
      </c>
      <c r="E23" s="85">
        <v>1500</v>
      </c>
      <c r="F23" s="69"/>
      <c r="G23" s="40">
        <f t="shared" si="0"/>
        <v>375000</v>
      </c>
      <c r="H23" s="71"/>
      <c r="I23" s="33" t="s">
        <v>227</v>
      </c>
      <c r="J23" s="109"/>
    </row>
    <row r="24" spans="1:10" x14ac:dyDescent="0.3">
      <c r="A24" s="245"/>
      <c r="B24" s="246"/>
      <c r="C24" s="95" t="s">
        <v>28</v>
      </c>
      <c r="D24" s="96"/>
      <c r="E24" s="97"/>
      <c r="F24" s="93">
        <v>175000</v>
      </c>
      <c r="G24" s="40">
        <f t="shared" si="0"/>
        <v>0</v>
      </c>
      <c r="H24" s="66"/>
      <c r="I24" s="33"/>
      <c r="J24" s="108"/>
    </row>
    <row r="25" spans="1:10" x14ac:dyDescent="0.3">
      <c r="A25" s="245"/>
      <c r="B25" s="246"/>
      <c r="C25" s="95" t="s">
        <v>97</v>
      </c>
      <c r="D25" s="96">
        <v>2</v>
      </c>
      <c r="E25" s="97">
        <v>450000</v>
      </c>
      <c r="F25" s="93"/>
      <c r="G25" s="40">
        <f t="shared" si="0"/>
        <v>900000</v>
      </c>
      <c r="H25" s="66"/>
      <c r="I25" s="33" t="s">
        <v>227</v>
      </c>
      <c r="J25" s="108"/>
    </row>
    <row r="26" spans="1:10" x14ac:dyDescent="0.3">
      <c r="A26" s="245">
        <v>42939</v>
      </c>
      <c r="B26" s="246"/>
      <c r="C26" s="95" t="s">
        <v>26</v>
      </c>
      <c r="D26" s="96">
        <v>250</v>
      </c>
      <c r="E26" s="97">
        <v>1500</v>
      </c>
      <c r="F26" s="93"/>
      <c r="G26" s="40">
        <f t="shared" si="0"/>
        <v>375000</v>
      </c>
      <c r="H26" s="66"/>
      <c r="I26" s="33" t="s">
        <v>227</v>
      </c>
      <c r="J26" s="108"/>
    </row>
    <row r="27" spans="1:10" x14ac:dyDescent="0.3">
      <c r="A27" s="245"/>
      <c r="B27" s="246"/>
      <c r="C27" s="95" t="s">
        <v>28</v>
      </c>
      <c r="D27" s="96"/>
      <c r="E27" s="97"/>
      <c r="F27" s="93">
        <v>235000</v>
      </c>
      <c r="G27" s="40">
        <f t="shared" si="0"/>
        <v>0</v>
      </c>
      <c r="H27" s="66"/>
      <c r="I27" s="33"/>
      <c r="J27" s="108"/>
    </row>
    <row r="28" spans="1:10" x14ac:dyDescent="0.3">
      <c r="A28" s="245">
        <v>42945</v>
      </c>
      <c r="B28" s="246"/>
      <c r="C28" s="95" t="s">
        <v>129</v>
      </c>
      <c r="D28" s="96">
        <v>3</v>
      </c>
      <c r="E28" s="97">
        <v>16800</v>
      </c>
      <c r="F28" s="64"/>
      <c r="G28" s="40">
        <f t="shared" si="0"/>
        <v>50400</v>
      </c>
      <c r="H28" s="66"/>
      <c r="I28" s="33" t="s">
        <v>227</v>
      </c>
      <c r="J28" s="108"/>
    </row>
    <row r="29" spans="1:10" x14ac:dyDescent="0.3">
      <c r="A29" s="245">
        <v>42946</v>
      </c>
      <c r="B29" s="246"/>
      <c r="C29" s="210" t="s">
        <v>26</v>
      </c>
      <c r="D29" s="211">
        <v>250</v>
      </c>
      <c r="E29" s="51">
        <v>1500</v>
      </c>
      <c r="F29" s="36"/>
      <c r="G29" s="40">
        <f t="shared" si="0"/>
        <v>375000</v>
      </c>
      <c r="H29" s="40"/>
      <c r="I29" s="33" t="s">
        <v>227</v>
      </c>
      <c r="J29" s="90"/>
    </row>
    <row r="30" spans="1:10" x14ac:dyDescent="0.3">
      <c r="A30" s="245"/>
      <c r="B30" s="246"/>
      <c r="C30" s="210" t="s">
        <v>28</v>
      </c>
      <c r="D30" s="211"/>
      <c r="E30" s="51"/>
      <c r="F30" s="36">
        <v>155000</v>
      </c>
      <c r="G30" s="40">
        <f t="shared" si="0"/>
        <v>0</v>
      </c>
      <c r="H30" s="40"/>
      <c r="I30" s="33"/>
      <c r="J30" s="207"/>
    </row>
    <row r="31" spans="1:10" x14ac:dyDescent="0.3">
      <c r="A31" s="245"/>
      <c r="B31" s="246"/>
      <c r="C31" s="210"/>
      <c r="D31" s="211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45"/>
      <c r="B32" s="246"/>
      <c r="C32" s="210"/>
      <c r="D32" s="211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45"/>
      <c r="B33" s="246"/>
      <c r="C33" s="210"/>
      <c r="D33" s="211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45"/>
      <c r="B34" s="246"/>
      <c r="C34" s="210"/>
      <c r="D34" s="211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45"/>
      <c r="B35" s="246"/>
      <c r="C35" s="210"/>
      <c r="D35" s="211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45"/>
      <c r="B36" s="246"/>
      <c r="C36" s="210"/>
      <c r="D36" s="211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45"/>
      <c r="B37" s="246"/>
      <c r="C37" s="212"/>
      <c r="D37" s="213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44" t="s">
        <v>8</v>
      </c>
      <c r="D38" s="244"/>
      <c r="E38" s="244"/>
      <c r="F38" s="110">
        <f>SUM(F6:F37)</f>
        <v>1095000</v>
      </c>
      <c r="G38" s="110">
        <f>SUM(G6:G37)</f>
        <v>3990940</v>
      </c>
      <c r="H38" s="110"/>
      <c r="I38" s="208"/>
      <c r="J38" s="111"/>
    </row>
    <row r="39" spans="1:10" ht="17.25" thickBot="1" x14ac:dyDescent="0.35">
      <c r="A39" s="244"/>
      <c r="B39" s="244"/>
      <c r="C39" s="244" t="s">
        <v>80</v>
      </c>
      <c r="D39" s="244"/>
      <c r="E39" s="244"/>
      <c r="F39" s="110">
        <f>'17년06월'!F40</f>
        <v>5588050</v>
      </c>
      <c r="G39" s="110">
        <f>'17년06월'!G40</f>
        <v>24033540</v>
      </c>
      <c r="H39" s="110"/>
      <c r="I39" s="208"/>
      <c r="J39" s="208"/>
    </row>
    <row r="40" spans="1:10" ht="17.25" thickBot="1" x14ac:dyDescent="0.35">
      <c r="A40" s="244"/>
      <c r="B40" s="244"/>
      <c r="C40" s="244" t="s">
        <v>79</v>
      </c>
      <c r="D40" s="244"/>
      <c r="E40" s="244"/>
      <c r="F40" s="110">
        <f>F38+F39</f>
        <v>6683050</v>
      </c>
      <c r="G40" s="110">
        <f>G38+G39</f>
        <v>28024480</v>
      </c>
      <c r="H40" s="110"/>
      <c r="I40" s="208"/>
      <c r="J40" s="208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opLeftCell="A7" workbookViewId="0">
      <selection activeCell="I15" sqref="I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217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209" t="s">
        <v>4</v>
      </c>
      <c r="C5" s="208" t="s">
        <v>49</v>
      </c>
      <c r="D5" s="208" t="s">
        <v>50</v>
      </c>
      <c r="E5" s="208" t="s">
        <v>51</v>
      </c>
      <c r="F5" s="253"/>
      <c r="G5" s="255"/>
      <c r="H5" s="255"/>
      <c r="I5" s="257"/>
      <c r="J5" s="248"/>
    </row>
    <row r="6" spans="1:10" x14ac:dyDescent="0.3">
      <c r="A6" s="245">
        <v>42869</v>
      </c>
      <c r="B6" s="246"/>
      <c r="C6" s="210" t="s">
        <v>218</v>
      </c>
      <c r="D6" s="211">
        <v>10</v>
      </c>
      <c r="E6" s="51">
        <v>10000</v>
      </c>
      <c r="F6" s="210"/>
      <c r="G6" s="40">
        <f>D6*E6</f>
        <v>100000</v>
      </c>
      <c r="H6" s="40"/>
      <c r="I6" s="33" t="s">
        <v>227</v>
      </c>
      <c r="J6" s="59"/>
    </row>
    <row r="7" spans="1:10" x14ac:dyDescent="0.3">
      <c r="A7" s="245">
        <v>42883</v>
      </c>
      <c r="B7" s="246"/>
      <c r="C7" s="210" t="s">
        <v>57</v>
      </c>
      <c r="D7" s="211">
        <v>2</v>
      </c>
      <c r="E7" s="51">
        <v>7200</v>
      </c>
      <c r="F7" s="36"/>
      <c r="G7" s="40">
        <f t="shared" ref="G7:G37" si="0">D7*E7</f>
        <v>14400</v>
      </c>
      <c r="H7" s="40"/>
      <c r="I7" s="33" t="s">
        <v>227</v>
      </c>
      <c r="J7" s="59"/>
    </row>
    <row r="8" spans="1:10" x14ac:dyDescent="0.3">
      <c r="A8" s="245"/>
      <c r="B8" s="246"/>
      <c r="C8" s="210" t="s">
        <v>219</v>
      </c>
      <c r="D8" s="211">
        <v>1</v>
      </c>
      <c r="E8" s="51">
        <v>9900</v>
      </c>
      <c r="F8" s="36"/>
      <c r="G8" s="40">
        <f t="shared" si="0"/>
        <v>9900</v>
      </c>
      <c r="H8" s="40"/>
      <c r="I8" s="33" t="s">
        <v>227</v>
      </c>
      <c r="J8" s="59"/>
    </row>
    <row r="9" spans="1:10" x14ac:dyDescent="0.3">
      <c r="A9" s="245">
        <v>42889</v>
      </c>
      <c r="B9" s="246"/>
      <c r="C9" s="210" t="s">
        <v>61</v>
      </c>
      <c r="D9" s="211">
        <v>1</v>
      </c>
      <c r="E9" s="51">
        <v>10000</v>
      </c>
      <c r="F9" s="36"/>
      <c r="G9" s="134">
        <f t="shared" si="0"/>
        <v>10000</v>
      </c>
      <c r="H9" s="40"/>
      <c r="I9" s="33" t="s">
        <v>227</v>
      </c>
      <c r="J9" s="59"/>
    </row>
    <row r="10" spans="1:10" x14ac:dyDescent="0.3">
      <c r="A10" s="245"/>
      <c r="B10" s="246"/>
      <c r="C10" s="210" t="s">
        <v>176</v>
      </c>
      <c r="D10" s="211">
        <v>3</v>
      </c>
      <c r="E10" s="51">
        <v>15840</v>
      </c>
      <c r="F10" s="36"/>
      <c r="G10" s="40">
        <f t="shared" si="0"/>
        <v>47520</v>
      </c>
      <c r="H10" s="40"/>
      <c r="I10" s="33" t="s">
        <v>227</v>
      </c>
      <c r="J10" s="59"/>
    </row>
    <row r="11" spans="1:10" x14ac:dyDescent="0.3">
      <c r="A11" s="245">
        <v>42890</v>
      </c>
      <c r="B11" s="246"/>
      <c r="C11" s="210" t="s">
        <v>26</v>
      </c>
      <c r="D11" s="211">
        <v>300</v>
      </c>
      <c r="E11" s="51">
        <v>1500</v>
      </c>
      <c r="F11" s="36"/>
      <c r="G11" s="40">
        <f t="shared" si="0"/>
        <v>450000</v>
      </c>
      <c r="H11" s="40"/>
      <c r="I11" s="33" t="s">
        <v>227</v>
      </c>
      <c r="J11" s="92"/>
    </row>
    <row r="12" spans="1:10" x14ac:dyDescent="0.3">
      <c r="A12" s="245"/>
      <c r="B12" s="246"/>
      <c r="C12" s="210" t="s">
        <v>28</v>
      </c>
      <c r="D12" s="211"/>
      <c r="E12" s="51"/>
      <c r="F12" s="36">
        <v>230000</v>
      </c>
      <c r="G12" s="40">
        <f t="shared" si="0"/>
        <v>0</v>
      </c>
      <c r="H12" s="40"/>
      <c r="I12" s="33"/>
      <c r="J12" s="184"/>
    </row>
    <row r="13" spans="1:10" x14ac:dyDescent="0.3">
      <c r="A13" s="245">
        <v>42892</v>
      </c>
      <c r="B13" s="246"/>
      <c r="C13" s="210" t="s">
        <v>220</v>
      </c>
      <c r="D13" s="211">
        <v>3</v>
      </c>
      <c r="E13" s="51">
        <v>200000</v>
      </c>
      <c r="F13" s="36"/>
      <c r="G13" s="40">
        <f t="shared" si="0"/>
        <v>600000</v>
      </c>
      <c r="H13" s="40"/>
      <c r="I13" s="33" t="s">
        <v>227</v>
      </c>
      <c r="J13" s="92"/>
    </row>
    <row r="14" spans="1:10" x14ac:dyDescent="0.3">
      <c r="A14" s="245"/>
      <c r="B14" s="246"/>
      <c r="C14" s="192" t="s">
        <v>221</v>
      </c>
      <c r="D14" s="211">
        <v>1</v>
      </c>
      <c r="E14" s="51">
        <v>200000</v>
      </c>
      <c r="F14" s="36"/>
      <c r="G14" s="40">
        <f t="shared" si="0"/>
        <v>200000</v>
      </c>
      <c r="H14" s="40"/>
      <c r="I14" s="33" t="s">
        <v>227</v>
      </c>
      <c r="J14" s="92"/>
    </row>
    <row r="15" spans="1:10" x14ac:dyDescent="0.3">
      <c r="A15" s="245">
        <v>42896</v>
      </c>
      <c r="B15" s="246"/>
      <c r="C15" s="210" t="s">
        <v>176</v>
      </c>
      <c r="D15" s="211">
        <v>2</v>
      </c>
      <c r="E15" s="51">
        <v>18000</v>
      </c>
      <c r="F15" s="36"/>
      <c r="G15" s="40">
        <f t="shared" si="0"/>
        <v>36000</v>
      </c>
      <c r="H15" s="40"/>
      <c r="I15" s="33" t="s">
        <v>227</v>
      </c>
      <c r="J15" s="90"/>
    </row>
    <row r="16" spans="1:10" x14ac:dyDescent="0.3">
      <c r="A16" s="245"/>
      <c r="B16" s="246"/>
      <c r="C16" s="210" t="s">
        <v>211</v>
      </c>
      <c r="D16" s="211">
        <v>1</v>
      </c>
      <c r="E16" s="51">
        <v>10000</v>
      </c>
      <c r="F16" s="36"/>
      <c r="G16" s="40">
        <f t="shared" si="0"/>
        <v>10000</v>
      </c>
      <c r="H16" s="40"/>
      <c r="I16" s="33" t="s">
        <v>227</v>
      </c>
      <c r="J16" s="59"/>
    </row>
    <row r="17" spans="1:10" x14ac:dyDescent="0.3">
      <c r="A17" s="245"/>
      <c r="B17" s="246"/>
      <c r="C17" s="95" t="s">
        <v>55</v>
      </c>
      <c r="D17" s="211">
        <v>1</v>
      </c>
      <c r="E17" s="51">
        <v>13450</v>
      </c>
      <c r="F17" s="36"/>
      <c r="G17" s="40">
        <f>D17*E17</f>
        <v>13450</v>
      </c>
      <c r="H17" s="40"/>
      <c r="I17" s="33" t="s">
        <v>227</v>
      </c>
      <c r="J17" s="59"/>
    </row>
    <row r="18" spans="1:10" x14ac:dyDescent="0.3">
      <c r="A18" s="245"/>
      <c r="B18" s="246"/>
      <c r="C18" s="210" t="s">
        <v>222</v>
      </c>
      <c r="D18" s="211">
        <v>1</v>
      </c>
      <c r="E18" s="51">
        <v>5200</v>
      </c>
      <c r="F18" s="36"/>
      <c r="G18" s="40">
        <f t="shared" si="0"/>
        <v>5200</v>
      </c>
      <c r="H18" s="40"/>
      <c r="I18" s="33" t="s">
        <v>227</v>
      </c>
      <c r="J18" s="59"/>
    </row>
    <row r="19" spans="1:10" x14ac:dyDescent="0.3">
      <c r="A19" s="245"/>
      <c r="B19" s="246"/>
      <c r="C19" s="210" t="s">
        <v>223</v>
      </c>
      <c r="D19" s="211">
        <v>1</v>
      </c>
      <c r="E19" s="51">
        <v>4500</v>
      </c>
      <c r="F19" s="36"/>
      <c r="G19" s="40">
        <f t="shared" si="0"/>
        <v>4500</v>
      </c>
      <c r="H19" s="40"/>
      <c r="I19" s="33" t="s">
        <v>227</v>
      </c>
      <c r="J19" s="107"/>
    </row>
    <row r="20" spans="1:10" x14ac:dyDescent="0.3">
      <c r="A20" s="245">
        <v>42897</v>
      </c>
      <c r="B20" s="246"/>
      <c r="C20" s="210" t="s">
        <v>26</v>
      </c>
      <c r="D20" s="211">
        <v>250</v>
      </c>
      <c r="E20" s="51">
        <v>1500</v>
      </c>
      <c r="F20" s="36"/>
      <c r="G20" s="40">
        <f t="shared" si="0"/>
        <v>375000</v>
      </c>
      <c r="H20" s="40"/>
      <c r="I20" s="33" t="s">
        <v>227</v>
      </c>
      <c r="J20" s="107"/>
    </row>
    <row r="21" spans="1:10" x14ac:dyDescent="0.3">
      <c r="A21" s="245"/>
      <c r="B21" s="246"/>
      <c r="C21" s="95" t="s">
        <v>28</v>
      </c>
      <c r="D21" s="96"/>
      <c r="E21" s="97"/>
      <c r="F21" s="93">
        <v>185000</v>
      </c>
      <c r="G21" s="40">
        <f t="shared" si="0"/>
        <v>0</v>
      </c>
      <c r="H21" s="66"/>
      <c r="I21" s="33"/>
      <c r="J21" s="214"/>
    </row>
    <row r="22" spans="1:10" x14ac:dyDescent="0.3">
      <c r="A22" s="245">
        <v>42903</v>
      </c>
      <c r="B22" s="246"/>
      <c r="C22" s="95" t="s">
        <v>176</v>
      </c>
      <c r="D22" s="84">
        <v>1</v>
      </c>
      <c r="E22" s="85">
        <v>18000</v>
      </c>
      <c r="F22" s="69"/>
      <c r="G22" s="40">
        <f t="shared" si="0"/>
        <v>18000</v>
      </c>
      <c r="H22" s="71"/>
      <c r="I22" s="33" t="s">
        <v>227</v>
      </c>
      <c r="J22" s="109"/>
    </row>
    <row r="23" spans="1:10" x14ac:dyDescent="0.3">
      <c r="A23" s="245"/>
      <c r="B23" s="246"/>
      <c r="C23" s="83" t="s">
        <v>224</v>
      </c>
      <c r="D23" s="84">
        <v>1</v>
      </c>
      <c r="E23" s="85">
        <v>10050</v>
      </c>
      <c r="F23" s="69"/>
      <c r="G23" s="40">
        <f t="shared" si="0"/>
        <v>10050</v>
      </c>
      <c r="H23" s="71"/>
      <c r="I23" s="33" t="s">
        <v>227</v>
      </c>
      <c r="J23" s="109"/>
    </row>
    <row r="24" spans="1:10" x14ac:dyDescent="0.3">
      <c r="A24" s="245">
        <v>42904</v>
      </c>
      <c r="B24" s="246"/>
      <c r="C24" s="95" t="s">
        <v>26</v>
      </c>
      <c r="D24" s="96">
        <v>250</v>
      </c>
      <c r="E24" s="97">
        <v>1500</v>
      </c>
      <c r="F24" s="93"/>
      <c r="G24" s="40">
        <f t="shared" si="0"/>
        <v>375000</v>
      </c>
      <c r="H24" s="66"/>
      <c r="I24" s="33" t="s">
        <v>227</v>
      </c>
      <c r="J24" s="108"/>
    </row>
    <row r="25" spans="1:10" x14ac:dyDescent="0.3">
      <c r="A25" s="245"/>
      <c r="B25" s="246"/>
      <c r="C25" s="95" t="s">
        <v>28</v>
      </c>
      <c r="D25" s="96"/>
      <c r="E25" s="97"/>
      <c r="F25" s="93">
        <v>100000</v>
      </c>
      <c r="G25" s="40">
        <f t="shared" si="0"/>
        <v>0</v>
      </c>
      <c r="H25" s="66"/>
      <c r="I25" s="33"/>
      <c r="J25" s="108"/>
    </row>
    <row r="26" spans="1:10" x14ac:dyDescent="0.3">
      <c r="A26" s="245"/>
      <c r="B26" s="246"/>
      <c r="C26" s="95" t="s">
        <v>97</v>
      </c>
      <c r="D26" s="96">
        <v>2</v>
      </c>
      <c r="E26" s="97">
        <v>450000</v>
      </c>
      <c r="F26" s="93"/>
      <c r="G26" s="40">
        <f t="shared" si="0"/>
        <v>900000</v>
      </c>
      <c r="H26" s="66"/>
      <c r="I26" s="33" t="s">
        <v>227</v>
      </c>
      <c r="J26" s="108"/>
    </row>
    <row r="27" spans="1:10" x14ac:dyDescent="0.3">
      <c r="A27" s="245">
        <v>42909</v>
      </c>
      <c r="B27" s="246"/>
      <c r="C27" s="95" t="s">
        <v>26</v>
      </c>
      <c r="D27" s="96">
        <v>280</v>
      </c>
      <c r="E27" s="97">
        <v>1500</v>
      </c>
      <c r="F27" s="93"/>
      <c r="G27" s="40">
        <f t="shared" si="0"/>
        <v>420000</v>
      </c>
      <c r="H27" s="66"/>
      <c r="I27" s="33" t="s">
        <v>227</v>
      </c>
      <c r="J27" s="108"/>
    </row>
    <row r="28" spans="1:10" x14ac:dyDescent="0.3">
      <c r="A28" s="245"/>
      <c r="B28" s="246"/>
      <c r="C28" s="95" t="s">
        <v>28</v>
      </c>
      <c r="D28" s="96"/>
      <c r="E28" s="97"/>
      <c r="F28" s="93">
        <v>245000</v>
      </c>
      <c r="G28" s="40">
        <f t="shared" si="0"/>
        <v>0</v>
      </c>
      <c r="H28" s="66"/>
      <c r="I28" s="33"/>
      <c r="J28" s="108"/>
    </row>
    <row r="29" spans="1:10" x14ac:dyDescent="0.3">
      <c r="A29" s="245"/>
      <c r="B29" s="246"/>
      <c r="C29" s="210"/>
      <c r="D29" s="211"/>
      <c r="E29" s="51"/>
      <c r="F29" s="36"/>
      <c r="G29" s="40">
        <f t="shared" si="0"/>
        <v>0</v>
      </c>
      <c r="H29" s="40"/>
      <c r="I29" s="205"/>
      <c r="J29" s="90"/>
    </row>
    <row r="30" spans="1:10" x14ac:dyDescent="0.3">
      <c r="A30" s="245"/>
      <c r="B30" s="246"/>
      <c r="C30" s="210"/>
      <c r="D30" s="211"/>
      <c r="E30" s="51"/>
      <c r="F30" s="36"/>
      <c r="G30" s="40">
        <f t="shared" si="0"/>
        <v>0</v>
      </c>
      <c r="H30" s="40"/>
      <c r="I30" s="205"/>
      <c r="J30" s="207"/>
    </row>
    <row r="31" spans="1:10" x14ac:dyDescent="0.3">
      <c r="A31" s="245"/>
      <c r="B31" s="246"/>
      <c r="C31" s="210"/>
      <c r="D31" s="211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45"/>
      <c r="B32" s="246"/>
      <c r="C32" s="210"/>
      <c r="D32" s="211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45"/>
      <c r="B33" s="246"/>
      <c r="C33" s="210"/>
      <c r="D33" s="211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45"/>
      <c r="B34" s="246"/>
      <c r="C34" s="210"/>
      <c r="D34" s="211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45"/>
      <c r="B35" s="246"/>
      <c r="C35" s="210"/>
      <c r="D35" s="211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45"/>
      <c r="B36" s="246"/>
      <c r="C36" s="210"/>
      <c r="D36" s="211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45"/>
      <c r="B37" s="246"/>
      <c r="C37" s="212"/>
      <c r="D37" s="213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44" t="s">
        <v>8</v>
      </c>
      <c r="D38" s="244"/>
      <c r="E38" s="244"/>
      <c r="F38" s="110">
        <f>SUM(F6:F37)</f>
        <v>760000</v>
      </c>
      <c r="G38" s="110">
        <f>SUM(G6:G37)</f>
        <v>3599020</v>
      </c>
      <c r="H38" s="110"/>
      <c r="I38" s="208"/>
      <c r="J38" s="111"/>
    </row>
    <row r="39" spans="1:10" ht="17.25" thickBot="1" x14ac:dyDescent="0.35">
      <c r="A39" s="244"/>
      <c r="B39" s="244"/>
      <c r="C39" s="244" t="s">
        <v>80</v>
      </c>
      <c r="D39" s="244"/>
      <c r="E39" s="244"/>
      <c r="F39" s="110">
        <f>'17년05월'!F40</f>
        <v>4828050</v>
      </c>
      <c r="G39" s="110">
        <f>'17년05월'!G40</f>
        <v>20434520</v>
      </c>
      <c r="H39" s="110"/>
      <c r="I39" s="208"/>
      <c r="J39" s="208"/>
    </row>
    <row r="40" spans="1:10" ht="17.25" thickBot="1" x14ac:dyDescent="0.35">
      <c r="A40" s="244"/>
      <c r="B40" s="244"/>
      <c r="C40" s="244" t="s">
        <v>79</v>
      </c>
      <c r="D40" s="244"/>
      <c r="E40" s="244"/>
      <c r="F40" s="110">
        <f>F38+F39</f>
        <v>5588050</v>
      </c>
      <c r="G40" s="110">
        <f>G38+G39</f>
        <v>24033540</v>
      </c>
      <c r="H40" s="110"/>
      <c r="I40" s="208"/>
      <c r="J40" s="208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workbookViewId="0">
      <selection activeCell="F40" sqref="F40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215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200" t="s">
        <v>4</v>
      </c>
      <c r="C5" s="199" t="s">
        <v>49</v>
      </c>
      <c r="D5" s="199" t="s">
        <v>50</v>
      </c>
      <c r="E5" s="199" t="s">
        <v>51</v>
      </c>
      <c r="F5" s="253"/>
      <c r="G5" s="255"/>
      <c r="H5" s="255"/>
      <c r="I5" s="257"/>
      <c r="J5" s="248"/>
    </row>
    <row r="6" spans="1:10" x14ac:dyDescent="0.3">
      <c r="A6" s="245">
        <v>42861</v>
      </c>
      <c r="B6" s="246"/>
      <c r="C6" s="201" t="s">
        <v>210</v>
      </c>
      <c r="D6" s="202">
        <v>3</v>
      </c>
      <c r="E6" s="51">
        <v>16800</v>
      </c>
      <c r="F6" s="201"/>
      <c r="G6" s="40">
        <f>D6*E6</f>
        <v>50400</v>
      </c>
      <c r="H6" s="40"/>
      <c r="I6" s="33"/>
      <c r="J6" s="59"/>
    </row>
    <row r="7" spans="1:10" x14ac:dyDescent="0.3">
      <c r="A7" s="245">
        <v>42862</v>
      </c>
      <c r="B7" s="246"/>
      <c r="C7" s="201" t="s">
        <v>26</v>
      </c>
      <c r="D7" s="202">
        <v>350</v>
      </c>
      <c r="E7" s="51">
        <v>1500</v>
      </c>
      <c r="F7" s="36"/>
      <c r="G7" s="40">
        <f t="shared" ref="G7:G37" si="0">D7*E7</f>
        <v>525000</v>
      </c>
      <c r="H7" s="40"/>
      <c r="I7" s="33"/>
      <c r="J7" s="59"/>
    </row>
    <row r="8" spans="1:10" x14ac:dyDescent="0.3">
      <c r="A8" s="245"/>
      <c r="B8" s="246"/>
      <c r="C8" s="201" t="s">
        <v>28</v>
      </c>
      <c r="D8" s="202"/>
      <c r="E8" s="51"/>
      <c r="F8" s="36">
        <v>314500</v>
      </c>
      <c r="G8" s="40">
        <f t="shared" si="0"/>
        <v>0</v>
      </c>
      <c r="H8" s="40"/>
      <c r="I8" s="33"/>
      <c r="J8" s="59"/>
    </row>
    <row r="9" spans="1:10" x14ac:dyDescent="0.3">
      <c r="A9" s="245">
        <v>42869</v>
      </c>
      <c r="B9" s="246"/>
      <c r="C9" s="201" t="s">
        <v>26</v>
      </c>
      <c r="D9" s="202">
        <v>300</v>
      </c>
      <c r="E9" s="51">
        <v>1500</v>
      </c>
      <c r="F9" s="36"/>
      <c r="G9" s="134">
        <f t="shared" si="0"/>
        <v>450000</v>
      </c>
      <c r="H9" s="40"/>
      <c r="I9" s="33"/>
      <c r="J9" s="59"/>
    </row>
    <row r="10" spans="1:10" x14ac:dyDescent="0.3">
      <c r="A10" s="245"/>
      <c r="B10" s="246"/>
      <c r="C10" s="201" t="s">
        <v>28</v>
      </c>
      <c r="D10" s="202"/>
      <c r="E10" s="51"/>
      <c r="F10" s="36">
        <v>253000</v>
      </c>
      <c r="G10" s="40">
        <f t="shared" si="0"/>
        <v>0</v>
      </c>
      <c r="H10" s="40"/>
      <c r="I10" s="33"/>
      <c r="J10" s="59"/>
    </row>
    <row r="11" spans="1:10" x14ac:dyDescent="0.3">
      <c r="A11" s="245"/>
      <c r="B11" s="246"/>
      <c r="C11" s="201" t="s">
        <v>211</v>
      </c>
      <c r="D11" s="202">
        <v>1</v>
      </c>
      <c r="E11" s="51">
        <v>11500</v>
      </c>
      <c r="F11" s="36"/>
      <c r="G11" s="40">
        <f t="shared" si="0"/>
        <v>11500</v>
      </c>
      <c r="H11" s="40"/>
      <c r="I11" s="33"/>
      <c r="J11" s="92"/>
    </row>
    <row r="12" spans="1:10" x14ac:dyDescent="0.3">
      <c r="A12" s="245"/>
      <c r="B12" s="246"/>
      <c r="C12" s="201" t="s">
        <v>61</v>
      </c>
      <c r="D12" s="202">
        <v>1</v>
      </c>
      <c r="E12" s="51">
        <v>9900</v>
      </c>
      <c r="F12" s="36"/>
      <c r="G12" s="40">
        <f t="shared" si="0"/>
        <v>9900</v>
      </c>
      <c r="H12" s="40"/>
      <c r="I12" s="33"/>
      <c r="J12" s="184"/>
    </row>
    <row r="13" spans="1:10" x14ac:dyDescent="0.3">
      <c r="A13" s="245"/>
      <c r="B13" s="246"/>
      <c r="C13" s="201" t="s">
        <v>210</v>
      </c>
      <c r="D13" s="202">
        <v>1</v>
      </c>
      <c r="E13" s="51">
        <v>18000</v>
      </c>
      <c r="F13" s="36"/>
      <c r="G13" s="40">
        <f t="shared" si="0"/>
        <v>18000</v>
      </c>
      <c r="H13" s="40"/>
      <c r="I13" s="33"/>
      <c r="J13" s="92"/>
    </row>
    <row r="14" spans="1:10" x14ac:dyDescent="0.3">
      <c r="A14" s="245"/>
      <c r="B14" s="246"/>
      <c r="C14" s="192" t="s">
        <v>130</v>
      </c>
      <c r="D14" s="202">
        <v>1</v>
      </c>
      <c r="E14" s="51">
        <v>23800</v>
      </c>
      <c r="F14" s="36"/>
      <c r="G14" s="40">
        <f t="shared" si="0"/>
        <v>23800</v>
      </c>
      <c r="H14" s="40"/>
      <c r="I14" s="33"/>
      <c r="J14" s="92"/>
    </row>
    <row r="15" spans="1:10" x14ac:dyDescent="0.3">
      <c r="A15" s="245">
        <v>42876</v>
      </c>
      <c r="B15" s="246"/>
      <c r="C15" s="201" t="s">
        <v>26</v>
      </c>
      <c r="D15" s="202">
        <v>255</v>
      </c>
      <c r="E15" s="51">
        <v>1500</v>
      </c>
      <c r="F15" s="36"/>
      <c r="G15" s="40">
        <f t="shared" si="0"/>
        <v>382500</v>
      </c>
      <c r="H15" s="40"/>
      <c r="I15" s="33"/>
      <c r="J15" s="90"/>
    </row>
    <row r="16" spans="1:10" x14ac:dyDescent="0.3">
      <c r="A16" s="245"/>
      <c r="B16" s="246"/>
      <c r="C16" s="201" t="s">
        <v>28</v>
      </c>
      <c r="D16" s="202"/>
      <c r="E16" s="51"/>
      <c r="F16" s="36">
        <v>192500</v>
      </c>
      <c r="G16" s="40">
        <f t="shared" si="0"/>
        <v>0</v>
      </c>
      <c r="H16" s="40"/>
      <c r="I16" s="33"/>
      <c r="J16" s="59"/>
    </row>
    <row r="17" spans="1:10" x14ac:dyDescent="0.3">
      <c r="A17" s="245"/>
      <c r="B17" s="246"/>
      <c r="C17" s="95" t="s">
        <v>97</v>
      </c>
      <c r="D17" s="202">
        <v>2</v>
      </c>
      <c r="E17" s="51">
        <v>450000</v>
      </c>
      <c r="F17" s="36"/>
      <c r="G17" s="40">
        <f t="shared" si="0"/>
        <v>900000</v>
      </c>
      <c r="H17" s="40"/>
      <c r="I17" s="33"/>
      <c r="J17" s="59"/>
    </row>
    <row r="18" spans="1:10" x14ac:dyDescent="0.3">
      <c r="A18" s="245">
        <v>42883</v>
      </c>
      <c r="B18" s="246"/>
      <c r="C18" s="201" t="s">
        <v>26</v>
      </c>
      <c r="D18" s="202">
        <v>300</v>
      </c>
      <c r="E18" s="51">
        <v>1500</v>
      </c>
      <c r="F18" s="36"/>
      <c r="G18" s="40">
        <f t="shared" si="0"/>
        <v>450000</v>
      </c>
      <c r="H18" s="40"/>
      <c r="I18" s="33"/>
      <c r="J18" s="59"/>
    </row>
    <row r="19" spans="1:10" x14ac:dyDescent="0.3">
      <c r="A19" s="245"/>
      <c r="B19" s="246"/>
      <c r="C19" s="201" t="s">
        <v>28</v>
      </c>
      <c r="D19" s="202"/>
      <c r="E19" s="51"/>
      <c r="F19" s="36">
        <v>276150</v>
      </c>
      <c r="G19" s="40">
        <f t="shared" si="0"/>
        <v>0</v>
      </c>
      <c r="H19" s="40"/>
      <c r="I19" s="33"/>
      <c r="J19" s="107"/>
    </row>
    <row r="20" spans="1:10" x14ac:dyDescent="0.3">
      <c r="A20" s="245"/>
      <c r="B20" s="246"/>
      <c r="C20" s="201" t="s">
        <v>57</v>
      </c>
      <c r="D20" s="202">
        <v>2</v>
      </c>
      <c r="E20" s="51">
        <v>7200</v>
      </c>
      <c r="F20" s="36"/>
      <c r="G20" s="40">
        <f t="shared" si="0"/>
        <v>14400</v>
      </c>
      <c r="H20" s="40"/>
      <c r="I20" s="33" t="s">
        <v>44</v>
      </c>
      <c r="J20" s="107" t="s">
        <v>212</v>
      </c>
    </row>
    <row r="21" spans="1:10" x14ac:dyDescent="0.3">
      <c r="A21" s="245"/>
      <c r="B21" s="246"/>
      <c r="C21" s="95" t="s">
        <v>61</v>
      </c>
      <c r="D21" s="96">
        <v>1</v>
      </c>
      <c r="E21" s="97">
        <v>9900</v>
      </c>
      <c r="F21" s="93"/>
      <c r="G21" s="40">
        <f t="shared" si="0"/>
        <v>9900</v>
      </c>
      <c r="H21" s="66"/>
      <c r="I21" s="33" t="s">
        <v>44</v>
      </c>
      <c r="J21" s="214" t="s">
        <v>213</v>
      </c>
    </row>
    <row r="22" spans="1:10" x14ac:dyDescent="0.3">
      <c r="A22" s="245"/>
      <c r="B22" s="246"/>
      <c r="C22" s="95"/>
      <c r="D22" s="84"/>
      <c r="E22" s="85"/>
      <c r="F22" s="69"/>
      <c r="G22" s="40">
        <f t="shared" si="0"/>
        <v>0</v>
      </c>
      <c r="H22" s="71"/>
      <c r="I22" s="33"/>
      <c r="J22" s="109"/>
    </row>
    <row r="23" spans="1:10" x14ac:dyDescent="0.3">
      <c r="A23" s="245"/>
      <c r="B23" s="246"/>
      <c r="C23" s="83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245"/>
      <c r="B24" s="246"/>
      <c r="C24" s="95"/>
      <c r="D24" s="96"/>
      <c r="E24" s="97"/>
      <c r="F24" s="93"/>
      <c r="G24" s="40">
        <f t="shared" si="0"/>
        <v>0</v>
      </c>
      <c r="H24" s="66"/>
      <c r="I24" s="33"/>
      <c r="J24" s="108"/>
    </row>
    <row r="25" spans="1:10" x14ac:dyDescent="0.3">
      <c r="A25" s="245"/>
      <c r="B25" s="246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45"/>
      <c r="B26" s="246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45"/>
      <c r="B27" s="246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45"/>
      <c r="B28" s="246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 x14ac:dyDescent="0.3">
      <c r="A29" s="245"/>
      <c r="B29" s="246"/>
      <c r="C29" s="201"/>
      <c r="D29" s="202"/>
      <c r="E29" s="51"/>
      <c r="F29" s="36"/>
      <c r="G29" s="40">
        <f t="shared" si="0"/>
        <v>0</v>
      </c>
      <c r="H29" s="40"/>
      <c r="I29" s="205"/>
      <c r="J29" s="90"/>
    </row>
    <row r="30" spans="1:10" x14ac:dyDescent="0.3">
      <c r="A30" s="245"/>
      <c r="B30" s="246"/>
      <c r="C30" s="201"/>
      <c r="D30" s="202"/>
      <c r="E30" s="51"/>
      <c r="F30" s="36"/>
      <c r="G30" s="40">
        <f t="shared" si="0"/>
        <v>0</v>
      </c>
      <c r="H30" s="40"/>
      <c r="I30" s="205"/>
      <c r="J30" s="207"/>
    </row>
    <row r="31" spans="1:10" x14ac:dyDescent="0.3">
      <c r="A31" s="245"/>
      <c r="B31" s="246"/>
      <c r="C31" s="201"/>
      <c r="D31" s="202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45"/>
      <c r="B32" s="246"/>
      <c r="C32" s="201"/>
      <c r="D32" s="202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45"/>
      <c r="B33" s="246"/>
      <c r="C33" s="201"/>
      <c r="D33" s="202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45"/>
      <c r="B34" s="246"/>
      <c r="C34" s="201"/>
      <c r="D34" s="202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45"/>
      <c r="B35" s="246"/>
      <c r="C35" s="201"/>
      <c r="D35" s="202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45"/>
      <c r="B36" s="246"/>
      <c r="C36" s="201"/>
      <c r="D36" s="202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45"/>
      <c r="B37" s="246"/>
      <c r="C37" s="203"/>
      <c r="D37" s="204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44" t="s">
        <v>8</v>
      </c>
      <c r="D38" s="244"/>
      <c r="E38" s="244"/>
      <c r="F38" s="110">
        <f>SUM(F6:F37)</f>
        <v>1036150</v>
      </c>
      <c r="G38" s="110">
        <f>SUM(G6:G37)</f>
        <v>2845400</v>
      </c>
      <c r="H38" s="110"/>
      <c r="I38" s="199"/>
      <c r="J38" s="111"/>
    </row>
    <row r="39" spans="1:10" ht="17.25" thickBot="1" x14ac:dyDescent="0.35">
      <c r="A39" s="244"/>
      <c r="B39" s="244"/>
      <c r="C39" s="244" t="s">
        <v>80</v>
      </c>
      <c r="D39" s="244"/>
      <c r="E39" s="244"/>
      <c r="F39" s="110">
        <f>'17년04월'!F40</f>
        <v>3791900</v>
      </c>
      <c r="G39" s="110">
        <f>'17년04월'!G40</f>
        <v>17589120</v>
      </c>
      <c r="H39" s="110"/>
      <c r="I39" s="199"/>
      <c r="J39" s="199"/>
    </row>
    <row r="40" spans="1:10" ht="17.25" thickBot="1" x14ac:dyDescent="0.35">
      <c r="A40" s="244"/>
      <c r="B40" s="244"/>
      <c r="C40" s="244" t="s">
        <v>79</v>
      </c>
      <c r="D40" s="244"/>
      <c r="E40" s="244"/>
      <c r="F40" s="110">
        <f>F38+F39</f>
        <v>4828050</v>
      </c>
      <c r="G40" s="110">
        <f>G38+G39</f>
        <v>20434520</v>
      </c>
      <c r="H40" s="110"/>
      <c r="I40" s="199"/>
      <c r="J40" s="199"/>
    </row>
  </sheetData>
  <mergeCells count="44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0:B40"/>
    <mergeCell ref="C40:E40"/>
    <mergeCell ref="A35:B35"/>
    <mergeCell ref="A36:B36"/>
    <mergeCell ref="A37:B37"/>
    <mergeCell ref="C38:E38"/>
    <mergeCell ref="A39:B39"/>
    <mergeCell ref="C39:E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opLeftCell="A7" workbookViewId="0">
      <selection activeCell="E2" sqref="E2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214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194" t="s">
        <v>4</v>
      </c>
      <c r="C5" s="193" t="s">
        <v>49</v>
      </c>
      <c r="D5" s="193" t="s">
        <v>50</v>
      </c>
      <c r="E5" s="193" t="s">
        <v>51</v>
      </c>
      <c r="F5" s="253"/>
      <c r="G5" s="255"/>
      <c r="H5" s="255"/>
      <c r="I5" s="257"/>
      <c r="J5" s="248"/>
    </row>
    <row r="6" spans="1:10" x14ac:dyDescent="0.3">
      <c r="A6" s="245">
        <v>42823</v>
      </c>
      <c r="B6" s="246"/>
      <c r="C6" s="195" t="s">
        <v>100</v>
      </c>
      <c r="D6" s="196">
        <v>1</v>
      </c>
      <c r="E6" s="51">
        <v>38100</v>
      </c>
      <c r="F6" s="195"/>
      <c r="G6" s="40">
        <f>D6*E6</f>
        <v>38100</v>
      </c>
      <c r="H6" s="40"/>
      <c r="I6" s="33"/>
      <c r="J6" s="59"/>
    </row>
    <row r="7" spans="1:10" x14ac:dyDescent="0.3">
      <c r="A7" s="245">
        <v>42826</v>
      </c>
      <c r="B7" s="246"/>
      <c r="C7" s="195" t="s">
        <v>129</v>
      </c>
      <c r="D7" s="196">
        <v>1</v>
      </c>
      <c r="E7" s="51">
        <v>16800</v>
      </c>
      <c r="F7" s="36"/>
      <c r="G7" s="40">
        <f t="shared" ref="G7:G37" si="0">D7*E7</f>
        <v>16800</v>
      </c>
      <c r="H7" s="40"/>
      <c r="I7" s="33"/>
      <c r="J7" s="59"/>
    </row>
    <row r="8" spans="1:10" x14ac:dyDescent="0.3">
      <c r="A8" s="245"/>
      <c r="B8" s="246"/>
      <c r="C8" s="195" t="s">
        <v>130</v>
      </c>
      <c r="D8" s="196">
        <v>1</v>
      </c>
      <c r="E8" s="51">
        <v>15200</v>
      </c>
      <c r="F8" s="36"/>
      <c r="G8" s="40">
        <f t="shared" si="0"/>
        <v>15200</v>
      </c>
      <c r="H8" s="40"/>
      <c r="I8" s="33"/>
      <c r="J8" s="59"/>
    </row>
    <row r="9" spans="1:10" x14ac:dyDescent="0.3">
      <c r="A9" s="245"/>
      <c r="B9" s="246"/>
      <c r="C9" s="195" t="s">
        <v>61</v>
      </c>
      <c r="D9" s="196">
        <v>2</v>
      </c>
      <c r="E9" s="51">
        <v>10000</v>
      </c>
      <c r="F9" s="36"/>
      <c r="G9" s="134">
        <f t="shared" si="0"/>
        <v>20000</v>
      </c>
      <c r="H9" s="40"/>
      <c r="I9" s="33"/>
      <c r="J9" s="59"/>
    </row>
    <row r="10" spans="1:10" x14ac:dyDescent="0.3">
      <c r="A10" s="245"/>
      <c r="B10" s="246"/>
      <c r="C10" s="195" t="s">
        <v>206</v>
      </c>
      <c r="D10" s="196">
        <v>1</v>
      </c>
      <c r="E10" s="51">
        <v>11200</v>
      </c>
      <c r="F10" s="36"/>
      <c r="G10" s="40">
        <f t="shared" si="0"/>
        <v>11200</v>
      </c>
      <c r="H10" s="40"/>
      <c r="I10" s="33"/>
      <c r="J10" s="59"/>
    </row>
    <row r="11" spans="1:10" x14ac:dyDescent="0.3">
      <c r="A11" s="245">
        <v>42827</v>
      </c>
      <c r="B11" s="246"/>
      <c r="C11" s="195" t="s">
        <v>26</v>
      </c>
      <c r="D11" s="196">
        <v>300</v>
      </c>
      <c r="E11" s="51">
        <v>1500</v>
      </c>
      <c r="F11" s="36"/>
      <c r="G11" s="40">
        <f t="shared" si="0"/>
        <v>450000</v>
      </c>
      <c r="H11" s="40"/>
      <c r="I11" s="33"/>
      <c r="J11" s="92"/>
    </row>
    <row r="12" spans="1:10" x14ac:dyDescent="0.3">
      <c r="A12" s="245"/>
      <c r="B12" s="246"/>
      <c r="C12" s="195" t="s">
        <v>28</v>
      </c>
      <c r="D12" s="196"/>
      <c r="E12" s="51"/>
      <c r="F12" s="36">
        <v>280000</v>
      </c>
      <c r="G12" s="40">
        <f t="shared" si="0"/>
        <v>0</v>
      </c>
      <c r="H12" s="40"/>
      <c r="I12" s="33"/>
      <c r="J12" s="184"/>
    </row>
    <row r="13" spans="1:10" x14ac:dyDescent="0.3">
      <c r="A13" s="245">
        <v>42837</v>
      </c>
      <c r="B13" s="246"/>
      <c r="C13" s="195" t="s">
        <v>207</v>
      </c>
      <c r="D13" s="196">
        <v>20</v>
      </c>
      <c r="E13" s="51">
        <v>5900</v>
      </c>
      <c r="F13" s="36"/>
      <c r="G13" s="40">
        <f t="shared" si="0"/>
        <v>118000</v>
      </c>
      <c r="H13" s="40"/>
      <c r="I13" s="33"/>
      <c r="J13" s="92"/>
    </row>
    <row r="14" spans="1:10" x14ac:dyDescent="0.3">
      <c r="A14" s="245">
        <v>42841</v>
      </c>
      <c r="B14" s="246"/>
      <c r="C14" s="192" t="s">
        <v>208</v>
      </c>
      <c r="D14" s="196">
        <v>1</v>
      </c>
      <c r="E14" s="51">
        <v>4930000</v>
      </c>
      <c r="F14" s="36"/>
      <c r="G14" s="40">
        <f t="shared" si="0"/>
        <v>4930000</v>
      </c>
      <c r="H14" s="40"/>
      <c r="I14" s="33"/>
      <c r="J14" s="92"/>
    </row>
    <row r="15" spans="1:10" x14ac:dyDescent="0.3">
      <c r="A15" s="245"/>
      <c r="B15" s="246"/>
      <c r="C15" s="195" t="s">
        <v>97</v>
      </c>
      <c r="D15" s="196">
        <v>2</v>
      </c>
      <c r="E15" s="51">
        <v>450000</v>
      </c>
      <c r="F15" s="36"/>
      <c r="G15" s="40">
        <f t="shared" si="0"/>
        <v>900000</v>
      </c>
      <c r="H15" s="40"/>
      <c r="I15" s="33"/>
      <c r="J15" s="90"/>
    </row>
    <row r="16" spans="1:10" x14ac:dyDescent="0.3">
      <c r="A16" s="245">
        <v>42845</v>
      </c>
      <c r="B16" s="246"/>
      <c r="C16" s="195" t="s">
        <v>129</v>
      </c>
      <c r="D16" s="196">
        <v>3</v>
      </c>
      <c r="E16" s="51">
        <v>16800</v>
      </c>
      <c r="F16" s="36"/>
      <c r="G16" s="40">
        <f t="shared" si="0"/>
        <v>50400</v>
      </c>
      <c r="H16" s="40"/>
      <c r="I16" s="33"/>
      <c r="J16" s="59"/>
    </row>
    <row r="17" spans="1:10" x14ac:dyDescent="0.3">
      <c r="A17" s="245">
        <v>42848</v>
      </c>
      <c r="B17" s="246"/>
      <c r="C17" s="95" t="s">
        <v>209</v>
      </c>
      <c r="D17" s="196">
        <v>350</v>
      </c>
      <c r="E17" s="51">
        <v>1500</v>
      </c>
      <c r="F17" s="36"/>
      <c r="G17" s="40">
        <f t="shared" si="0"/>
        <v>525000</v>
      </c>
      <c r="H17" s="40"/>
      <c r="I17" s="33"/>
      <c r="J17" s="59"/>
    </row>
    <row r="18" spans="1:10" x14ac:dyDescent="0.3">
      <c r="A18" s="245"/>
      <c r="B18" s="246"/>
      <c r="C18" s="195" t="s">
        <v>28</v>
      </c>
      <c r="D18" s="196"/>
      <c r="E18" s="51"/>
      <c r="F18" s="36">
        <v>262000</v>
      </c>
      <c r="G18" s="40">
        <f t="shared" si="0"/>
        <v>0</v>
      </c>
      <c r="H18" s="40"/>
      <c r="I18" s="33"/>
      <c r="J18" s="59"/>
    </row>
    <row r="19" spans="1:10" x14ac:dyDescent="0.3">
      <c r="A19" s="245">
        <v>42854</v>
      </c>
      <c r="B19" s="246"/>
      <c r="C19" s="195" t="s">
        <v>59</v>
      </c>
      <c r="D19" s="196">
        <v>6</v>
      </c>
      <c r="E19" s="51">
        <v>23050</v>
      </c>
      <c r="F19" s="36"/>
      <c r="G19" s="40">
        <f t="shared" si="0"/>
        <v>138300</v>
      </c>
      <c r="H19" s="40"/>
      <c r="I19" s="33"/>
      <c r="J19" s="107"/>
    </row>
    <row r="20" spans="1:10" x14ac:dyDescent="0.3">
      <c r="A20" s="245"/>
      <c r="B20" s="246"/>
      <c r="C20" s="195" t="s">
        <v>57</v>
      </c>
      <c r="D20" s="196">
        <v>2</v>
      </c>
      <c r="E20" s="51">
        <v>8500</v>
      </c>
      <c r="F20" s="36"/>
      <c r="G20" s="40">
        <f t="shared" si="0"/>
        <v>17000</v>
      </c>
      <c r="H20" s="40"/>
      <c r="I20" s="33"/>
      <c r="J20" s="107"/>
    </row>
    <row r="21" spans="1:10" x14ac:dyDescent="0.3">
      <c r="A21" s="245"/>
      <c r="B21" s="246"/>
      <c r="C21" s="95" t="s">
        <v>102</v>
      </c>
      <c r="D21" s="96">
        <v>2</v>
      </c>
      <c r="E21" s="97">
        <v>8160</v>
      </c>
      <c r="F21" s="93"/>
      <c r="G21" s="40">
        <f t="shared" si="0"/>
        <v>16320</v>
      </c>
      <c r="H21" s="66"/>
      <c r="I21" s="33"/>
      <c r="J21" s="109"/>
    </row>
    <row r="22" spans="1:10" x14ac:dyDescent="0.3">
      <c r="A22" s="245"/>
      <c r="B22" s="246"/>
      <c r="C22" s="95" t="s">
        <v>56</v>
      </c>
      <c r="D22" s="84">
        <v>4</v>
      </c>
      <c r="E22" s="85">
        <v>3010</v>
      </c>
      <c r="F22" s="69"/>
      <c r="G22" s="40">
        <f t="shared" si="0"/>
        <v>12040</v>
      </c>
      <c r="H22" s="71"/>
      <c r="I22" s="33"/>
      <c r="J22" s="109"/>
    </row>
    <row r="23" spans="1:10" x14ac:dyDescent="0.3">
      <c r="A23" s="245">
        <v>42855</v>
      </c>
      <c r="B23" s="246"/>
      <c r="C23" s="83" t="s">
        <v>26</v>
      </c>
      <c r="D23" s="84">
        <v>300</v>
      </c>
      <c r="E23" s="85">
        <v>1500</v>
      </c>
      <c r="F23" s="69"/>
      <c r="G23" s="40">
        <f t="shared" si="0"/>
        <v>450000</v>
      </c>
      <c r="H23" s="71"/>
      <c r="I23" s="33"/>
      <c r="J23" s="109"/>
    </row>
    <row r="24" spans="1:10" x14ac:dyDescent="0.3">
      <c r="A24" s="245"/>
      <c r="B24" s="246"/>
      <c r="C24" s="95" t="s">
        <v>28</v>
      </c>
      <c r="D24" s="96"/>
      <c r="E24" s="97"/>
      <c r="F24" s="93">
        <v>268000</v>
      </c>
      <c r="G24" s="40">
        <f t="shared" si="0"/>
        <v>0</v>
      </c>
      <c r="H24" s="66"/>
      <c r="I24" s="33"/>
      <c r="J24" s="108"/>
    </row>
    <row r="25" spans="1:10" x14ac:dyDescent="0.3">
      <c r="A25" s="245"/>
      <c r="B25" s="246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45"/>
      <c r="B26" s="246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45"/>
      <c r="B27" s="246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45"/>
      <c r="B28" s="246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 x14ac:dyDescent="0.3">
      <c r="A29" s="245"/>
      <c r="B29" s="246"/>
      <c r="C29" s="195"/>
      <c r="D29" s="196"/>
      <c r="E29" s="51"/>
      <c r="F29" s="36"/>
      <c r="G29" s="40">
        <f t="shared" si="0"/>
        <v>0</v>
      </c>
      <c r="H29" s="40"/>
      <c r="I29" s="205"/>
      <c r="J29" s="90"/>
    </row>
    <row r="30" spans="1:10" x14ac:dyDescent="0.3">
      <c r="A30" s="245"/>
      <c r="B30" s="246"/>
      <c r="C30" s="195"/>
      <c r="D30" s="196"/>
      <c r="E30" s="51"/>
      <c r="F30" s="36"/>
      <c r="G30" s="40">
        <f t="shared" si="0"/>
        <v>0</v>
      </c>
      <c r="H30" s="40"/>
      <c r="I30" s="205"/>
      <c r="J30" s="207"/>
    </row>
    <row r="31" spans="1:10" x14ac:dyDescent="0.3">
      <c r="A31" s="245"/>
      <c r="B31" s="246"/>
      <c r="C31" s="195"/>
      <c r="D31" s="196"/>
      <c r="E31" s="51"/>
      <c r="F31" s="36"/>
      <c r="G31" s="40">
        <f t="shared" si="0"/>
        <v>0</v>
      </c>
      <c r="H31" s="40"/>
      <c r="I31" s="205"/>
      <c r="J31" s="207"/>
    </row>
    <row r="32" spans="1:10" x14ac:dyDescent="0.3">
      <c r="A32" s="245"/>
      <c r="B32" s="246"/>
      <c r="C32" s="195"/>
      <c r="D32" s="196"/>
      <c r="E32" s="51"/>
      <c r="F32" s="36"/>
      <c r="G32" s="40">
        <f t="shared" si="0"/>
        <v>0</v>
      </c>
      <c r="H32" s="40"/>
      <c r="I32" s="205"/>
      <c r="J32" s="207"/>
    </row>
    <row r="33" spans="1:10" x14ac:dyDescent="0.3">
      <c r="A33" s="245"/>
      <c r="B33" s="246"/>
      <c r="C33" s="195"/>
      <c r="D33" s="196"/>
      <c r="E33" s="51"/>
      <c r="F33" s="36"/>
      <c r="G33" s="40">
        <f t="shared" si="0"/>
        <v>0</v>
      </c>
      <c r="H33" s="40"/>
      <c r="I33" s="205"/>
      <c r="J33" s="207"/>
    </row>
    <row r="34" spans="1:10" x14ac:dyDescent="0.3">
      <c r="A34" s="245"/>
      <c r="B34" s="246"/>
      <c r="C34" s="195"/>
      <c r="D34" s="196"/>
      <c r="E34" s="51"/>
      <c r="F34" s="36"/>
      <c r="G34" s="40">
        <f t="shared" si="0"/>
        <v>0</v>
      </c>
      <c r="H34" s="40"/>
      <c r="I34" s="205"/>
      <c r="J34" s="207"/>
    </row>
    <row r="35" spans="1:10" x14ac:dyDescent="0.3">
      <c r="A35" s="245"/>
      <c r="B35" s="246"/>
      <c r="C35" s="195"/>
      <c r="D35" s="196"/>
      <c r="E35" s="51"/>
      <c r="F35" s="36"/>
      <c r="G35" s="40">
        <f t="shared" si="0"/>
        <v>0</v>
      </c>
      <c r="H35" s="40"/>
      <c r="I35" s="205"/>
      <c r="J35" s="90"/>
    </row>
    <row r="36" spans="1:10" x14ac:dyDescent="0.3">
      <c r="A36" s="245"/>
      <c r="B36" s="246"/>
      <c r="C36" s="195"/>
      <c r="D36" s="196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 x14ac:dyDescent="0.35">
      <c r="A37" s="245"/>
      <c r="B37" s="246"/>
      <c r="C37" s="197"/>
      <c r="D37" s="19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44" t="s">
        <v>8</v>
      </c>
      <c r="D38" s="244"/>
      <c r="E38" s="244"/>
      <c r="F38" s="110">
        <f>SUM(F6:F37)</f>
        <v>810000</v>
      </c>
      <c r="G38" s="110">
        <f>SUM(G6:G37)</f>
        <v>7708360</v>
      </c>
      <c r="H38" s="110"/>
      <c r="I38" s="193"/>
      <c r="J38" s="111"/>
    </row>
    <row r="39" spans="1:10" ht="17.25" thickBot="1" x14ac:dyDescent="0.35">
      <c r="A39" s="244"/>
      <c r="B39" s="244"/>
      <c r="C39" s="244" t="s">
        <v>80</v>
      </c>
      <c r="D39" s="244"/>
      <c r="E39" s="244"/>
      <c r="F39" s="110">
        <f>'17년03월'!F41</f>
        <v>2981900</v>
      </c>
      <c r="G39" s="110">
        <f>'17년03월'!G41</f>
        <v>9880760</v>
      </c>
      <c r="H39" s="110"/>
      <c r="I39" s="193"/>
      <c r="J39" s="193"/>
    </row>
    <row r="40" spans="1:10" ht="17.25" thickBot="1" x14ac:dyDescent="0.35">
      <c r="A40" s="244"/>
      <c r="B40" s="244"/>
      <c r="C40" s="244" t="s">
        <v>79</v>
      </c>
      <c r="D40" s="244"/>
      <c r="E40" s="244"/>
      <c r="F40" s="110">
        <f>F38+F39</f>
        <v>3791900</v>
      </c>
      <c r="G40" s="110">
        <f>G38+G39</f>
        <v>17589120</v>
      </c>
      <c r="H40" s="110"/>
      <c r="I40" s="193"/>
      <c r="J40" s="193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3:B33"/>
    <mergeCell ref="A34:B34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21:B21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J4:J5"/>
    <mergeCell ref="A6:B6"/>
    <mergeCell ref="A7:B7"/>
    <mergeCell ref="A8:B8"/>
    <mergeCell ref="A9:B9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topLeftCell="A13" workbookViewId="0">
      <selection activeCell="C27" sqref="C27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190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186" t="s">
        <v>4</v>
      </c>
      <c r="C5" s="185" t="s">
        <v>49</v>
      </c>
      <c r="D5" s="185" t="s">
        <v>50</v>
      </c>
      <c r="E5" s="185" t="s">
        <v>51</v>
      </c>
      <c r="F5" s="253"/>
      <c r="G5" s="255"/>
      <c r="H5" s="255"/>
      <c r="I5" s="257"/>
      <c r="J5" s="248"/>
    </row>
    <row r="6" spans="1:10" x14ac:dyDescent="0.3">
      <c r="A6" s="261">
        <v>42798</v>
      </c>
      <c r="B6" s="262"/>
      <c r="C6" s="75" t="s">
        <v>191</v>
      </c>
      <c r="D6" s="191">
        <v>4</v>
      </c>
      <c r="E6" s="76">
        <v>16800</v>
      </c>
      <c r="F6" s="75"/>
      <c r="G6" s="40">
        <f t="shared" ref="G6:G38" si="0">D6*E6</f>
        <v>67200</v>
      </c>
      <c r="H6" s="191"/>
      <c r="I6" s="76"/>
      <c r="J6" s="78"/>
    </row>
    <row r="7" spans="1:10" x14ac:dyDescent="0.3">
      <c r="A7" s="245">
        <v>42799</v>
      </c>
      <c r="B7" s="246"/>
      <c r="C7" s="187" t="s">
        <v>61</v>
      </c>
      <c r="D7" s="188">
        <v>2</v>
      </c>
      <c r="E7" s="51">
        <v>9900</v>
      </c>
      <c r="F7" s="187"/>
      <c r="G7" s="40">
        <f>D7*E7</f>
        <v>19800</v>
      </c>
      <c r="H7" s="40"/>
      <c r="I7" s="33"/>
      <c r="J7" s="59"/>
    </row>
    <row r="8" spans="1:10" x14ac:dyDescent="0.3">
      <c r="A8" s="245"/>
      <c r="B8" s="246"/>
      <c r="C8" s="187" t="s">
        <v>26</v>
      </c>
      <c r="D8" s="188">
        <v>310</v>
      </c>
      <c r="E8" s="51">
        <v>1500</v>
      </c>
      <c r="F8" s="36"/>
      <c r="G8" s="40">
        <f t="shared" si="0"/>
        <v>465000</v>
      </c>
      <c r="H8" s="40"/>
      <c r="I8" s="33"/>
      <c r="J8" s="59"/>
    </row>
    <row r="9" spans="1:10" x14ac:dyDescent="0.3">
      <c r="A9" s="245"/>
      <c r="B9" s="246"/>
      <c r="C9" s="187" t="s">
        <v>28</v>
      </c>
      <c r="D9" s="188"/>
      <c r="E9" s="51"/>
      <c r="F9" s="36">
        <v>295000</v>
      </c>
      <c r="G9" s="40">
        <f t="shared" si="0"/>
        <v>0</v>
      </c>
      <c r="H9" s="40"/>
      <c r="I9" s="33"/>
      <c r="J9" s="59"/>
    </row>
    <row r="10" spans="1:10" x14ac:dyDescent="0.3">
      <c r="A10" s="245">
        <v>42805</v>
      </c>
      <c r="B10" s="246"/>
      <c r="C10" s="187" t="s">
        <v>56</v>
      </c>
      <c r="D10" s="188">
        <v>1</v>
      </c>
      <c r="E10" s="51">
        <v>10560</v>
      </c>
      <c r="F10" s="36"/>
      <c r="G10" s="134">
        <f t="shared" si="0"/>
        <v>10560</v>
      </c>
      <c r="H10" s="40"/>
      <c r="I10" s="33"/>
      <c r="J10" s="59"/>
    </row>
    <row r="11" spans="1:10" x14ac:dyDescent="0.3">
      <c r="A11" s="245"/>
      <c r="B11" s="246"/>
      <c r="C11" s="187" t="s">
        <v>120</v>
      </c>
      <c r="D11" s="188">
        <v>1</v>
      </c>
      <c r="E11" s="51">
        <v>9330</v>
      </c>
      <c r="F11" s="36"/>
      <c r="G11" s="40">
        <f t="shared" si="0"/>
        <v>9330</v>
      </c>
      <c r="H11" s="40"/>
      <c r="I11" s="33"/>
      <c r="J11" s="59"/>
    </row>
    <row r="12" spans="1:10" x14ac:dyDescent="0.3">
      <c r="A12" s="245"/>
      <c r="B12" s="246"/>
      <c r="C12" s="187" t="s">
        <v>57</v>
      </c>
      <c r="D12" s="188">
        <v>1</v>
      </c>
      <c r="E12" s="51">
        <v>9680</v>
      </c>
      <c r="F12" s="36"/>
      <c r="G12" s="40">
        <f t="shared" si="0"/>
        <v>9680</v>
      </c>
      <c r="H12" s="40"/>
      <c r="I12" s="33"/>
      <c r="J12" s="92"/>
    </row>
    <row r="13" spans="1:10" x14ac:dyDescent="0.3">
      <c r="A13" s="245"/>
      <c r="B13" s="246"/>
      <c r="C13" s="187" t="s">
        <v>191</v>
      </c>
      <c r="D13" s="188">
        <v>1</v>
      </c>
      <c r="E13" s="51">
        <v>33600</v>
      </c>
      <c r="F13" s="36"/>
      <c r="G13" s="40">
        <f t="shared" si="0"/>
        <v>33600</v>
      </c>
      <c r="H13" s="40"/>
      <c r="I13" s="33"/>
      <c r="J13" s="184"/>
    </row>
    <row r="14" spans="1:10" x14ac:dyDescent="0.3">
      <c r="A14" s="245"/>
      <c r="B14" s="246"/>
      <c r="C14" s="187" t="s">
        <v>192</v>
      </c>
      <c r="D14" s="188">
        <v>1</v>
      </c>
      <c r="E14" s="51">
        <v>30400</v>
      </c>
      <c r="F14" s="36"/>
      <c r="G14" s="40">
        <f t="shared" si="0"/>
        <v>30400</v>
      </c>
      <c r="H14" s="40"/>
      <c r="I14" s="33"/>
      <c r="J14" s="92"/>
    </row>
    <row r="15" spans="1:10" x14ac:dyDescent="0.3">
      <c r="A15" s="245"/>
      <c r="B15" s="246"/>
      <c r="C15" s="192" t="s">
        <v>193</v>
      </c>
      <c r="D15" s="188">
        <v>5</v>
      </c>
      <c r="E15" s="51">
        <v>21800</v>
      </c>
      <c r="F15" s="36"/>
      <c r="G15" s="40">
        <f t="shared" si="0"/>
        <v>109000</v>
      </c>
      <c r="H15" s="40"/>
      <c r="I15" s="33"/>
      <c r="J15" s="92"/>
    </row>
    <row r="16" spans="1:10" x14ac:dyDescent="0.3">
      <c r="A16" s="245">
        <v>42806</v>
      </c>
      <c r="B16" s="246"/>
      <c r="C16" s="187" t="s">
        <v>26</v>
      </c>
      <c r="D16" s="188">
        <v>380</v>
      </c>
      <c r="E16" s="51">
        <v>1500</v>
      </c>
      <c r="F16" s="36"/>
      <c r="G16" s="40">
        <f t="shared" si="0"/>
        <v>570000</v>
      </c>
      <c r="H16" s="40"/>
      <c r="I16" s="33"/>
      <c r="J16" s="90"/>
    </row>
    <row r="17" spans="1:10" x14ac:dyDescent="0.3">
      <c r="A17" s="245"/>
      <c r="B17" s="246"/>
      <c r="C17" s="187" t="s">
        <v>28</v>
      </c>
      <c r="D17" s="188"/>
      <c r="E17" s="51"/>
      <c r="F17" s="36">
        <v>359000</v>
      </c>
      <c r="G17" s="40">
        <f t="shared" si="0"/>
        <v>0</v>
      </c>
      <c r="H17" s="40"/>
      <c r="I17" s="33"/>
      <c r="J17" s="59"/>
    </row>
    <row r="18" spans="1:10" x14ac:dyDescent="0.3">
      <c r="A18" s="245">
        <v>42813</v>
      </c>
      <c r="B18" s="246"/>
      <c r="C18" s="95" t="s">
        <v>26</v>
      </c>
      <c r="D18" s="188">
        <v>330</v>
      </c>
      <c r="E18" s="51">
        <v>1500</v>
      </c>
      <c r="F18" s="36"/>
      <c r="G18" s="40">
        <f t="shared" si="0"/>
        <v>495000</v>
      </c>
      <c r="H18" s="40"/>
      <c r="I18" s="33"/>
      <c r="J18" s="59"/>
    </row>
    <row r="19" spans="1:10" x14ac:dyDescent="0.3">
      <c r="A19" s="245"/>
      <c r="B19" s="246"/>
      <c r="C19" s="187" t="s">
        <v>28</v>
      </c>
      <c r="D19" s="188"/>
      <c r="E19" s="51"/>
      <c r="F19" s="36">
        <v>203000</v>
      </c>
      <c r="G19" s="40">
        <f t="shared" si="0"/>
        <v>0</v>
      </c>
      <c r="H19" s="40"/>
      <c r="I19" s="33"/>
      <c r="J19" s="59"/>
    </row>
    <row r="20" spans="1:10" x14ac:dyDescent="0.3">
      <c r="A20" s="245"/>
      <c r="B20" s="246"/>
      <c r="C20" s="187" t="s">
        <v>97</v>
      </c>
      <c r="D20" s="188">
        <v>2</v>
      </c>
      <c r="E20" s="51">
        <v>450000</v>
      </c>
      <c r="F20" s="36"/>
      <c r="G20" s="40">
        <f t="shared" si="0"/>
        <v>900000</v>
      </c>
      <c r="H20" s="40"/>
      <c r="I20" s="33"/>
      <c r="J20" s="107"/>
    </row>
    <row r="21" spans="1:10" x14ac:dyDescent="0.3">
      <c r="A21" s="245">
        <v>42816</v>
      </c>
      <c r="B21" s="246"/>
      <c r="C21" s="187" t="s">
        <v>195</v>
      </c>
      <c r="D21" s="188">
        <v>4</v>
      </c>
      <c r="E21" s="51">
        <v>165000</v>
      </c>
      <c r="F21" s="36"/>
      <c r="G21" s="40">
        <f t="shared" si="0"/>
        <v>660000</v>
      </c>
      <c r="H21" s="40"/>
      <c r="I21" s="33"/>
      <c r="J21" s="107"/>
    </row>
    <row r="22" spans="1:10" x14ac:dyDescent="0.3">
      <c r="A22" s="245"/>
      <c r="B22" s="246"/>
      <c r="C22" s="95" t="s">
        <v>194</v>
      </c>
      <c r="D22" s="96">
        <v>1</v>
      </c>
      <c r="E22" s="97">
        <v>22000</v>
      </c>
      <c r="F22" s="93"/>
      <c r="G22" s="40">
        <f t="shared" si="0"/>
        <v>22000</v>
      </c>
      <c r="H22" s="66"/>
      <c r="I22" s="33"/>
      <c r="J22" s="109"/>
    </row>
    <row r="23" spans="1:10" x14ac:dyDescent="0.3">
      <c r="A23" s="245"/>
      <c r="B23" s="246"/>
      <c r="C23" s="95" t="s">
        <v>196</v>
      </c>
      <c r="D23" s="84">
        <v>20</v>
      </c>
      <c r="E23" s="85">
        <v>19800</v>
      </c>
      <c r="F23" s="69"/>
      <c r="G23" s="40">
        <f t="shared" si="0"/>
        <v>396000</v>
      </c>
      <c r="H23" s="71"/>
      <c r="I23" s="33"/>
      <c r="J23" s="109"/>
    </row>
    <row r="24" spans="1:10" x14ac:dyDescent="0.3">
      <c r="A24" s="245"/>
      <c r="B24" s="246"/>
      <c r="C24" s="83" t="s">
        <v>193</v>
      </c>
      <c r="D24" s="84">
        <v>1</v>
      </c>
      <c r="E24" s="85">
        <v>13450</v>
      </c>
      <c r="F24" s="69"/>
      <c r="G24" s="40">
        <f t="shared" si="0"/>
        <v>13450</v>
      </c>
      <c r="H24" s="71"/>
      <c r="I24" s="33"/>
      <c r="J24" s="109"/>
    </row>
    <row r="25" spans="1:10" x14ac:dyDescent="0.3">
      <c r="A25" s="245"/>
      <c r="B25" s="246"/>
      <c r="C25" s="95" t="s">
        <v>197</v>
      </c>
      <c r="D25" s="96">
        <v>1</v>
      </c>
      <c r="E25" s="97">
        <v>9100</v>
      </c>
      <c r="F25" s="93"/>
      <c r="G25" s="40">
        <f t="shared" si="0"/>
        <v>9100</v>
      </c>
      <c r="H25" s="66"/>
      <c r="I25" s="33"/>
      <c r="J25" s="108"/>
    </row>
    <row r="26" spans="1:10" x14ac:dyDescent="0.3">
      <c r="A26" s="245"/>
      <c r="B26" s="246"/>
      <c r="C26" s="95" t="s">
        <v>198</v>
      </c>
      <c r="D26" s="96">
        <v>1</v>
      </c>
      <c r="E26" s="97">
        <v>20200</v>
      </c>
      <c r="F26" s="93"/>
      <c r="G26" s="40">
        <f t="shared" si="0"/>
        <v>20200</v>
      </c>
      <c r="H26" s="66"/>
      <c r="I26" s="33"/>
      <c r="J26" s="108"/>
    </row>
    <row r="27" spans="1:10" x14ac:dyDescent="0.3">
      <c r="A27" s="245"/>
      <c r="B27" s="246"/>
      <c r="C27" s="95" t="s">
        <v>191</v>
      </c>
      <c r="D27" s="96">
        <v>1</v>
      </c>
      <c r="E27" s="97">
        <v>36000</v>
      </c>
      <c r="F27" s="93"/>
      <c r="G27" s="40">
        <f t="shared" si="0"/>
        <v>36000</v>
      </c>
      <c r="H27" s="66"/>
      <c r="I27" s="33"/>
      <c r="J27" s="108"/>
    </row>
    <row r="28" spans="1:10" x14ac:dyDescent="0.3">
      <c r="A28" s="245">
        <v>42820</v>
      </c>
      <c r="B28" s="246"/>
      <c r="C28" s="95" t="s">
        <v>199</v>
      </c>
      <c r="D28" s="96">
        <v>1</v>
      </c>
      <c r="E28" s="97">
        <v>40000</v>
      </c>
      <c r="F28" s="93"/>
      <c r="G28" s="40">
        <f t="shared" si="0"/>
        <v>40000</v>
      </c>
      <c r="H28" s="66"/>
      <c r="I28" s="33"/>
      <c r="J28" s="108"/>
    </row>
    <row r="29" spans="1:10" x14ac:dyDescent="0.3">
      <c r="A29" s="245"/>
      <c r="B29" s="246"/>
      <c r="C29" s="95" t="s">
        <v>26</v>
      </c>
      <c r="D29" s="96">
        <v>400</v>
      </c>
      <c r="E29" s="97">
        <v>1500</v>
      </c>
      <c r="F29" s="64"/>
      <c r="G29" s="40">
        <f t="shared" si="0"/>
        <v>600000</v>
      </c>
      <c r="H29" s="66"/>
      <c r="I29" s="33"/>
      <c r="J29" s="108"/>
    </row>
    <row r="30" spans="1:10" x14ac:dyDescent="0.3">
      <c r="A30" s="245"/>
      <c r="B30" s="246"/>
      <c r="C30" s="187" t="s">
        <v>28</v>
      </c>
      <c r="D30" s="188"/>
      <c r="E30" s="51"/>
      <c r="F30" s="36">
        <v>334900</v>
      </c>
      <c r="G30" s="40">
        <f t="shared" si="0"/>
        <v>0</v>
      </c>
      <c r="H30" s="40"/>
      <c r="I30" s="33"/>
      <c r="J30" s="59"/>
    </row>
    <row r="31" spans="1:10" x14ac:dyDescent="0.3">
      <c r="A31" s="245">
        <v>42825</v>
      </c>
      <c r="B31" s="246"/>
      <c r="C31" s="187" t="s">
        <v>200</v>
      </c>
      <c r="D31" s="188">
        <v>20</v>
      </c>
      <c r="E31" s="51">
        <v>2500</v>
      </c>
      <c r="F31" s="36"/>
      <c r="G31" s="40">
        <f t="shared" si="0"/>
        <v>50000</v>
      </c>
      <c r="H31" s="40"/>
      <c r="I31" s="33" t="s">
        <v>44</v>
      </c>
      <c r="J31" s="258" t="s">
        <v>205</v>
      </c>
    </row>
    <row r="32" spans="1:10" x14ac:dyDescent="0.3">
      <c r="A32" s="245"/>
      <c r="B32" s="246"/>
      <c r="C32" s="187" t="s">
        <v>201</v>
      </c>
      <c r="D32" s="188">
        <v>1</v>
      </c>
      <c r="E32" s="51">
        <v>5000</v>
      </c>
      <c r="F32" s="36"/>
      <c r="G32" s="40">
        <f t="shared" si="0"/>
        <v>5000</v>
      </c>
      <c r="H32" s="40"/>
      <c r="I32" s="33" t="s">
        <v>44</v>
      </c>
      <c r="J32" s="259"/>
    </row>
    <row r="33" spans="1:10" x14ac:dyDescent="0.3">
      <c r="A33" s="245"/>
      <c r="B33" s="246"/>
      <c r="C33" s="187" t="s">
        <v>202</v>
      </c>
      <c r="D33" s="188">
        <v>1</v>
      </c>
      <c r="E33" s="51">
        <v>5000</v>
      </c>
      <c r="F33" s="36"/>
      <c r="G33" s="40">
        <f t="shared" si="0"/>
        <v>5000</v>
      </c>
      <c r="H33" s="40"/>
      <c r="I33" s="33" t="s">
        <v>44</v>
      </c>
      <c r="J33" s="259"/>
    </row>
    <row r="34" spans="1:10" x14ac:dyDescent="0.3">
      <c r="A34" s="245"/>
      <c r="B34" s="246"/>
      <c r="C34" s="187" t="s">
        <v>203</v>
      </c>
      <c r="D34" s="188">
        <v>3</v>
      </c>
      <c r="E34" s="51">
        <v>2000</v>
      </c>
      <c r="F34" s="36"/>
      <c r="G34" s="40">
        <f t="shared" si="0"/>
        <v>6000</v>
      </c>
      <c r="H34" s="40"/>
      <c r="I34" s="33" t="s">
        <v>44</v>
      </c>
      <c r="J34" s="259"/>
    </row>
    <row r="35" spans="1:10" x14ac:dyDescent="0.3">
      <c r="A35" s="245"/>
      <c r="B35" s="246"/>
      <c r="C35" s="187" t="s">
        <v>204</v>
      </c>
      <c r="D35" s="188">
        <v>4</v>
      </c>
      <c r="E35" s="51">
        <v>1000</v>
      </c>
      <c r="F35" s="36"/>
      <c r="G35" s="40">
        <f t="shared" si="0"/>
        <v>4000</v>
      </c>
      <c r="H35" s="40"/>
      <c r="I35" s="33" t="s">
        <v>44</v>
      </c>
      <c r="J35" s="260"/>
    </row>
    <row r="36" spans="1:10" x14ac:dyDescent="0.3">
      <c r="A36" s="245"/>
      <c r="B36" s="246"/>
      <c r="C36" s="187"/>
      <c r="D36" s="188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245"/>
      <c r="B37" s="246"/>
      <c r="C37" s="187"/>
      <c r="D37" s="188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245"/>
      <c r="B38" s="246"/>
      <c r="C38" s="189"/>
      <c r="D38" s="19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44" t="s">
        <v>8</v>
      </c>
      <c r="D39" s="244"/>
      <c r="E39" s="244"/>
      <c r="F39" s="110">
        <f>SUM(F6:F38)</f>
        <v>1191900</v>
      </c>
      <c r="G39" s="110">
        <f>SUM(G6:G38)</f>
        <v>4586320</v>
      </c>
      <c r="H39" s="110"/>
      <c r="I39" s="185"/>
      <c r="J39" s="111"/>
    </row>
    <row r="40" spans="1:10" ht="17.25" thickBot="1" x14ac:dyDescent="0.35">
      <c r="A40" s="244"/>
      <c r="B40" s="244"/>
      <c r="C40" s="244" t="s">
        <v>80</v>
      </c>
      <c r="D40" s="244"/>
      <c r="E40" s="244"/>
      <c r="F40" s="110">
        <f>'17년02월'!F41</f>
        <v>1790000</v>
      </c>
      <c r="G40" s="110">
        <f>'17년02월'!G41</f>
        <v>5294440</v>
      </c>
      <c r="H40" s="110"/>
      <c r="I40" s="185"/>
      <c r="J40" s="185"/>
    </row>
    <row r="41" spans="1:10" ht="17.25" thickBot="1" x14ac:dyDescent="0.35">
      <c r="A41" s="244"/>
      <c r="B41" s="244"/>
      <c r="C41" s="244" t="s">
        <v>79</v>
      </c>
      <c r="D41" s="244"/>
      <c r="E41" s="244"/>
      <c r="F41" s="110">
        <f>F39+F40</f>
        <v>2981900</v>
      </c>
      <c r="G41" s="110">
        <f>G39+G40</f>
        <v>9880760</v>
      </c>
      <c r="H41" s="110"/>
      <c r="I41" s="185"/>
      <c r="J41" s="185"/>
    </row>
  </sheetData>
  <mergeCells count="46">
    <mergeCell ref="A41:B41"/>
    <mergeCell ref="C41:E41"/>
    <mergeCell ref="A6:B6"/>
    <mergeCell ref="A7:B7"/>
    <mergeCell ref="A8:B8"/>
    <mergeCell ref="A9:B9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J4:J5"/>
    <mergeCell ref="C39:E39"/>
    <mergeCell ref="A40:B40"/>
    <mergeCell ref="C40:E40"/>
    <mergeCell ref="A4:B4"/>
    <mergeCell ref="C4:E4"/>
    <mergeCell ref="F4:F5"/>
    <mergeCell ref="G4:G5"/>
    <mergeCell ref="H4:H5"/>
    <mergeCell ref="I4:I5"/>
    <mergeCell ref="A10:B10"/>
    <mergeCell ref="A11:B11"/>
    <mergeCell ref="A12:B12"/>
    <mergeCell ref="A13:B13"/>
    <mergeCell ref="A14:B14"/>
    <mergeCell ref="A27:B27"/>
    <mergeCell ref="J31:J3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25:B25"/>
    <mergeCell ref="A26:B2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33" activePane="bottomLeft" state="frozen"/>
      <selection pane="bottomLeft" activeCell="I19" sqref="I19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180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178" t="s">
        <v>4</v>
      </c>
      <c r="C5" s="177" t="s">
        <v>49</v>
      </c>
      <c r="D5" s="177" t="s">
        <v>50</v>
      </c>
      <c r="E5" s="177" t="s">
        <v>51</v>
      </c>
      <c r="F5" s="253"/>
      <c r="G5" s="255"/>
      <c r="H5" s="255"/>
      <c r="I5" s="257"/>
      <c r="J5" s="248"/>
    </row>
    <row r="6" spans="1:10" x14ac:dyDescent="0.3">
      <c r="A6" s="75">
        <v>1</v>
      </c>
      <c r="B6" s="76">
        <v>21</v>
      </c>
      <c r="C6" s="75" t="s">
        <v>181</v>
      </c>
      <c r="D6" s="183">
        <v>4</v>
      </c>
      <c r="E6" s="76">
        <v>5000</v>
      </c>
      <c r="F6" s="75"/>
      <c r="G6" s="40">
        <f t="shared" ref="G6:G38" si="0">D6*E6</f>
        <v>20000</v>
      </c>
      <c r="H6" s="183"/>
      <c r="I6" s="76"/>
      <c r="J6" s="78"/>
    </row>
    <row r="7" spans="1:10" x14ac:dyDescent="0.3">
      <c r="A7" s="36">
        <v>2</v>
      </c>
      <c r="B7" s="37">
        <v>4</v>
      </c>
      <c r="C7" s="179" t="s">
        <v>182</v>
      </c>
      <c r="D7" s="180">
        <v>2</v>
      </c>
      <c r="E7" s="51">
        <v>16800</v>
      </c>
      <c r="F7" s="179"/>
      <c r="G7" s="40">
        <f>D7*E7</f>
        <v>33600</v>
      </c>
      <c r="H7" s="40"/>
      <c r="I7" s="33"/>
      <c r="J7" s="59"/>
    </row>
    <row r="8" spans="1:10" x14ac:dyDescent="0.3">
      <c r="A8" s="36"/>
      <c r="B8" s="37"/>
      <c r="C8" s="179" t="s">
        <v>183</v>
      </c>
      <c r="D8" s="180">
        <v>3</v>
      </c>
      <c r="E8" s="51">
        <v>15200</v>
      </c>
      <c r="F8" s="36"/>
      <c r="G8" s="40">
        <f t="shared" si="0"/>
        <v>45600</v>
      </c>
      <c r="H8" s="40"/>
      <c r="I8" s="33"/>
      <c r="J8" s="59"/>
    </row>
    <row r="9" spans="1:10" x14ac:dyDescent="0.3">
      <c r="A9" s="41"/>
      <c r="B9" s="37"/>
      <c r="C9" s="179" t="s">
        <v>101</v>
      </c>
      <c r="D9" s="180">
        <v>2</v>
      </c>
      <c r="E9" s="51">
        <v>5680</v>
      </c>
      <c r="F9" s="36"/>
      <c r="G9" s="40">
        <f t="shared" si="0"/>
        <v>11360</v>
      </c>
      <c r="H9" s="40"/>
      <c r="I9" s="33"/>
      <c r="J9" s="59"/>
    </row>
    <row r="10" spans="1:10" x14ac:dyDescent="0.3">
      <c r="A10" s="179"/>
      <c r="B10" s="37"/>
      <c r="C10" s="179" t="s">
        <v>57</v>
      </c>
      <c r="D10" s="180">
        <v>1</v>
      </c>
      <c r="E10" s="51">
        <v>9180</v>
      </c>
      <c r="F10" s="36"/>
      <c r="G10" s="134">
        <f t="shared" si="0"/>
        <v>9180</v>
      </c>
      <c r="H10" s="40"/>
      <c r="I10" s="33"/>
      <c r="J10" s="59"/>
    </row>
    <row r="11" spans="1:10" x14ac:dyDescent="0.3">
      <c r="A11" s="36"/>
      <c r="B11" s="37"/>
      <c r="C11" s="179" t="s">
        <v>55</v>
      </c>
      <c r="D11" s="180">
        <v>5</v>
      </c>
      <c r="E11" s="51">
        <v>23400</v>
      </c>
      <c r="F11" s="36"/>
      <c r="G11" s="40">
        <f t="shared" si="0"/>
        <v>117000</v>
      </c>
      <c r="H11" s="40"/>
      <c r="I11" s="33"/>
      <c r="J11" s="59"/>
    </row>
    <row r="12" spans="1:10" x14ac:dyDescent="0.3">
      <c r="A12" s="36">
        <v>2</v>
      </c>
      <c r="B12" s="37">
        <v>5</v>
      </c>
      <c r="C12" s="179" t="s">
        <v>26</v>
      </c>
      <c r="D12" s="180">
        <v>380</v>
      </c>
      <c r="E12" s="51">
        <v>1500</v>
      </c>
      <c r="F12" s="36"/>
      <c r="G12" s="40">
        <f t="shared" si="0"/>
        <v>570000</v>
      </c>
      <c r="H12" s="40"/>
      <c r="I12" s="33"/>
      <c r="J12" s="92"/>
    </row>
    <row r="13" spans="1:10" x14ac:dyDescent="0.3">
      <c r="A13" s="36"/>
      <c r="B13" s="37"/>
      <c r="C13" s="179" t="s">
        <v>28</v>
      </c>
      <c r="D13" s="180"/>
      <c r="E13" s="51"/>
      <c r="F13" s="36">
        <v>425000</v>
      </c>
      <c r="G13" s="40">
        <f t="shared" si="0"/>
        <v>0</v>
      </c>
      <c r="H13" s="40"/>
      <c r="I13" s="33"/>
      <c r="J13" s="184"/>
    </row>
    <row r="14" spans="1:10" x14ac:dyDescent="0.3">
      <c r="A14" s="36">
        <v>2</v>
      </c>
      <c r="B14" s="37">
        <v>11</v>
      </c>
      <c r="C14" s="179" t="s">
        <v>184</v>
      </c>
      <c r="D14" s="180">
        <v>1</v>
      </c>
      <c r="E14" s="51">
        <v>2000</v>
      </c>
      <c r="F14" s="36"/>
      <c r="G14" s="40">
        <f t="shared" si="0"/>
        <v>2000</v>
      </c>
      <c r="H14" s="40"/>
      <c r="I14" s="33"/>
      <c r="J14" s="92"/>
    </row>
    <row r="15" spans="1:10" ht="33" x14ac:dyDescent="0.3">
      <c r="A15" s="36"/>
      <c r="B15" s="37"/>
      <c r="C15" s="192" t="s">
        <v>185</v>
      </c>
      <c r="D15" s="180">
        <v>1</v>
      </c>
      <c r="E15" s="51">
        <v>8000</v>
      </c>
      <c r="F15" s="36"/>
      <c r="G15" s="40">
        <f t="shared" si="0"/>
        <v>8000</v>
      </c>
      <c r="H15" s="40"/>
      <c r="I15" s="33"/>
      <c r="J15" s="92"/>
    </row>
    <row r="16" spans="1:10" x14ac:dyDescent="0.3">
      <c r="A16" s="36"/>
      <c r="B16" s="37"/>
      <c r="C16" s="179" t="s">
        <v>186</v>
      </c>
      <c r="D16" s="180">
        <v>1</v>
      </c>
      <c r="E16" s="51">
        <v>32400</v>
      </c>
      <c r="F16" s="36"/>
      <c r="G16" s="40">
        <f t="shared" si="0"/>
        <v>32400</v>
      </c>
      <c r="H16" s="40"/>
      <c r="I16" s="33"/>
      <c r="J16" s="90"/>
    </row>
    <row r="17" spans="1:10" x14ac:dyDescent="0.3">
      <c r="A17" s="36"/>
      <c r="B17" s="37"/>
      <c r="C17" s="179" t="s">
        <v>183</v>
      </c>
      <c r="D17" s="180">
        <v>2</v>
      </c>
      <c r="E17" s="51">
        <v>15200</v>
      </c>
      <c r="F17" s="36"/>
      <c r="G17" s="40">
        <f t="shared" si="0"/>
        <v>30400</v>
      </c>
      <c r="H17" s="40"/>
      <c r="I17" s="33"/>
      <c r="J17" s="59"/>
    </row>
    <row r="18" spans="1:10" x14ac:dyDescent="0.3">
      <c r="A18" s="36"/>
      <c r="B18" s="37"/>
      <c r="C18" s="95" t="s">
        <v>182</v>
      </c>
      <c r="D18" s="180">
        <v>3</v>
      </c>
      <c r="E18" s="51">
        <v>16800</v>
      </c>
      <c r="F18" s="36"/>
      <c r="G18" s="40">
        <f t="shared" si="0"/>
        <v>50400</v>
      </c>
      <c r="H18" s="40"/>
      <c r="I18" s="33"/>
      <c r="J18" s="59"/>
    </row>
    <row r="19" spans="1:10" x14ac:dyDescent="0.3">
      <c r="A19" s="36">
        <v>2</v>
      </c>
      <c r="B19" s="37">
        <v>12</v>
      </c>
      <c r="C19" s="179" t="s">
        <v>61</v>
      </c>
      <c r="D19" s="180">
        <v>1</v>
      </c>
      <c r="E19" s="51">
        <v>9900</v>
      </c>
      <c r="F19" s="36"/>
      <c r="G19" s="40">
        <f t="shared" si="0"/>
        <v>9900</v>
      </c>
      <c r="H19" s="40"/>
      <c r="I19" s="33"/>
      <c r="J19" s="59"/>
    </row>
    <row r="20" spans="1:10" x14ac:dyDescent="0.3">
      <c r="A20" s="36"/>
      <c r="B20" s="37"/>
      <c r="C20" s="179" t="s">
        <v>26</v>
      </c>
      <c r="D20" s="180">
        <v>330</v>
      </c>
      <c r="E20" s="51">
        <v>1500</v>
      </c>
      <c r="F20" s="36"/>
      <c r="G20" s="40">
        <f t="shared" si="0"/>
        <v>495000</v>
      </c>
      <c r="H20" s="40"/>
      <c r="I20" s="33"/>
      <c r="J20" s="107"/>
    </row>
    <row r="21" spans="1:10" x14ac:dyDescent="0.3">
      <c r="A21" s="36"/>
      <c r="B21" s="37"/>
      <c r="C21" s="179" t="s">
        <v>28</v>
      </c>
      <c r="D21" s="180"/>
      <c r="E21" s="51"/>
      <c r="F21" s="36">
        <v>274000</v>
      </c>
      <c r="G21" s="40">
        <f t="shared" si="0"/>
        <v>0</v>
      </c>
      <c r="H21" s="40"/>
      <c r="I21" s="33"/>
      <c r="J21" s="107"/>
    </row>
    <row r="22" spans="1:10" x14ac:dyDescent="0.3">
      <c r="A22" s="93">
        <v>2</v>
      </c>
      <c r="B22" s="94">
        <v>18</v>
      </c>
      <c r="C22" s="95" t="s">
        <v>187</v>
      </c>
      <c r="D22" s="96">
        <v>1</v>
      </c>
      <c r="E22" s="97">
        <v>15000</v>
      </c>
      <c r="F22" s="93"/>
      <c r="G22" s="40">
        <f t="shared" si="0"/>
        <v>15000</v>
      </c>
      <c r="H22" s="66"/>
      <c r="I22" s="33"/>
      <c r="J22" s="109"/>
    </row>
    <row r="23" spans="1:10" x14ac:dyDescent="0.3">
      <c r="A23" s="93"/>
      <c r="B23" s="94"/>
      <c r="C23" s="95" t="s">
        <v>188</v>
      </c>
      <c r="D23" s="84">
        <v>1</v>
      </c>
      <c r="E23" s="85">
        <v>2600</v>
      </c>
      <c r="F23" s="69"/>
      <c r="G23" s="40">
        <f t="shared" si="0"/>
        <v>2600</v>
      </c>
      <c r="H23" s="71"/>
      <c r="I23" s="33"/>
      <c r="J23" s="109"/>
    </row>
    <row r="24" spans="1:10" x14ac:dyDescent="0.3">
      <c r="A24" s="69"/>
      <c r="B24" s="70"/>
      <c r="C24" s="83" t="s">
        <v>189</v>
      </c>
      <c r="D24" s="84">
        <v>1</v>
      </c>
      <c r="E24" s="85">
        <v>5850</v>
      </c>
      <c r="F24" s="69"/>
      <c r="G24" s="40">
        <f t="shared" si="0"/>
        <v>5850</v>
      </c>
      <c r="H24" s="71"/>
      <c r="I24" s="33"/>
      <c r="J24" s="109"/>
    </row>
    <row r="25" spans="1:10" x14ac:dyDescent="0.3">
      <c r="A25" s="93"/>
      <c r="B25" s="94"/>
      <c r="C25" s="95" t="s">
        <v>182</v>
      </c>
      <c r="D25" s="96">
        <v>1</v>
      </c>
      <c r="E25" s="97">
        <v>16800</v>
      </c>
      <c r="F25" s="93"/>
      <c r="G25" s="40">
        <f t="shared" si="0"/>
        <v>16800</v>
      </c>
      <c r="H25" s="66"/>
      <c r="I25" s="33"/>
      <c r="J25" s="108"/>
    </row>
    <row r="26" spans="1:10" x14ac:dyDescent="0.3">
      <c r="A26" s="93"/>
      <c r="B26" s="94"/>
      <c r="C26" s="95" t="s">
        <v>183</v>
      </c>
      <c r="D26" s="96">
        <v>2</v>
      </c>
      <c r="E26" s="97">
        <v>16800</v>
      </c>
      <c r="F26" s="93"/>
      <c r="G26" s="40">
        <f t="shared" si="0"/>
        <v>33600</v>
      </c>
      <c r="H26" s="66"/>
      <c r="I26" s="33"/>
      <c r="J26" s="108"/>
    </row>
    <row r="27" spans="1:10" x14ac:dyDescent="0.3">
      <c r="A27" s="93">
        <v>2</v>
      </c>
      <c r="B27" s="94">
        <v>19</v>
      </c>
      <c r="C27" s="95" t="s">
        <v>26</v>
      </c>
      <c r="D27" s="96">
        <v>310</v>
      </c>
      <c r="E27" s="97">
        <v>1500</v>
      </c>
      <c r="F27" s="93"/>
      <c r="G27" s="40">
        <f t="shared" si="0"/>
        <v>465000</v>
      </c>
      <c r="H27" s="66"/>
      <c r="I27" s="33"/>
      <c r="J27" s="108"/>
    </row>
    <row r="28" spans="1:10" x14ac:dyDescent="0.3">
      <c r="A28" s="93"/>
      <c r="B28" s="94"/>
      <c r="C28" s="95" t="s">
        <v>28</v>
      </c>
      <c r="D28" s="96"/>
      <c r="E28" s="97"/>
      <c r="F28" s="93">
        <v>217000</v>
      </c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 t="s">
        <v>97</v>
      </c>
      <c r="D29" s="96">
        <v>2</v>
      </c>
      <c r="E29" s="97">
        <v>450000</v>
      </c>
      <c r="F29" s="64"/>
      <c r="G29" s="40">
        <f t="shared" si="0"/>
        <v>900000</v>
      </c>
      <c r="H29" s="66"/>
      <c r="I29" s="33"/>
      <c r="J29" s="108"/>
    </row>
    <row r="30" spans="1:10" x14ac:dyDescent="0.3">
      <c r="A30" s="36">
        <v>2</v>
      </c>
      <c r="B30" s="37">
        <v>25</v>
      </c>
      <c r="C30" s="179" t="s">
        <v>182</v>
      </c>
      <c r="D30" s="180">
        <v>2</v>
      </c>
      <c r="E30" s="51">
        <v>18000</v>
      </c>
      <c r="F30" s="36"/>
      <c r="G30" s="40">
        <f t="shared" si="0"/>
        <v>36000</v>
      </c>
      <c r="H30" s="40"/>
      <c r="I30" s="33"/>
      <c r="J30" s="59"/>
    </row>
    <row r="31" spans="1:10" x14ac:dyDescent="0.3">
      <c r="A31" s="36"/>
      <c r="B31" s="37"/>
      <c r="C31" s="179" t="s">
        <v>26</v>
      </c>
      <c r="D31" s="180">
        <v>280</v>
      </c>
      <c r="E31" s="51">
        <v>1500</v>
      </c>
      <c r="F31" s="36"/>
      <c r="G31" s="40">
        <f t="shared" si="0"/>
        <v>420000</v>
      </c>
      <c r="H31" s="40"/>
      <c r="I31" s="33"/>
      <c r="J31" s="59"/>
    </row>
    <row r="32" spans="1:10" x14ac:dyDescent="0.3">
      <c r="A32" s="36"/>
      <c r="B32" s="37"/>
      <c r="C32" s="179" t="s">
        <v>28</v>
      </c>
      <c r="D32" s="180"/>
      <c r="E32" s="51"/>
      <c r="F32" s="36">
        <v>177000</v>
      </c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9"/>
      <c r="D33" s="180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9"/>
      <c r="D34" s="180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9"/>
      <c r="D35" s="180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9"/>
      <c r="D36" s="180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9"/>
      <c r="D37" s="180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81"/>
      <c r="D38" s="182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44" t="s">
        <v>8</v>
      </c>
      <c r="D39" s="244"/>
      <c r="E39" s="244"/>
      <c r="F39" s="110">
        <f>SUM(F6:F38)</f>
        <v>1093000</v>
      </c>
      <c r="G39" s="110">
        <f>SUM(G6:G38)</f>
        <v>3329690</v>
      </c>
      <c r="H39" s="110"/>
      <c r="I39" s="177"/>
      <c r="J39" s="111"/>
    </row>
    <row r="40" spans="1:10" ht="17.25" thickBot="1" x14ac:dyDescent="0.35">
      <c r="A40" s="244"/>
      <c r="B40" s="244"/>
      <c r="C40" s="244" t="s">
        <v>80</v>
      </c>
      <c r="D40" s="244"/>
      <c r="E40" s="244"/>
      <c r="F40" s="110">
        <f>'17년01월'!F41</f>
        <v>697000</v>
      </c>
      <c r="G40" s="110">
        <f>'17년01월'!G41</f>
        <v>1964750</v>
      </c>
      <c r="H40" s="110"/>
      <c r="I40" s="177"/>
      <c r="J40" s="177"/>
    </row>
    <row r="41" spans="1:10" ht="17.25" thickBot="1" x14ac:dyDescent="0.35">
      <c r="A41" s="244"/>
      <c r="B41" s="244"/>
      <c r="C41" s="244" t="s">
        <v>79</v>
      </c>
      <c r="D41" s="244"/>
      <c r="E41" s="244"/>
      <c r="F41" s="110">
        <f>F39+F40</f>
        <v>1790000</v>
      </c>
      <c r="G41" s="110">
        <f>G39+G40</f>
        <v>5294440</v>
      </c>
      <c r="H41" s="110"/>
      <c r="I41" s="177"/>
      <c r="J41" s="177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30" activePane="bottomLeft" state="frozen"/>
      <selection pane="bottomLeft" sqref="A1:XFD104857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174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49" t="s">
        <v>75</v>
      </c>
      <c r="B4" s="250"/>
      <c r="C4" s="249" t="s">
        <v>76</v>
      </c>
      <c r="D4" s="251"/>
      <c r="E4" s="250"/>
      <c r="F4" s="252" t="s">
        <v>53</v>
      </c>
      <c r="G4" s="254" t="s">
        <v>52</v>
      </c>
      <c r="H4" s="254" t="s">
        <v>2</v>
      </c>
      <c r="I4" s="256" t="s">
        <v>7</v>
      </c>
      <c r="J4" s="247" t="s">
        <v>5</v>
      </c>
    </row>
    <row r="5" spans="1:10" ht="17.25" thickBot="1" x14ac:dyDescent="0.35">
      <c r="A5" s="26" t="s">
        <v>3</v>
      </c>
      <c r="B5" s="171" t="s">
        <v>4</v>
      </c>
      <c r="C5" s="170" t="s">
        <v>49</v>
      </c>
      <c r="D5" s="170" t="s">
        <v>50</v>
      </c>
      <c r="E5" s="170" t="s">
        <v>51</v>
      </c>
      <c r="F5" s="253"/>
      <c r="G5" s="255"/>
      <c r="H5" s="255"/>
      <c r="I5" s="257"/>
      <c r="J5" s="248"/>
    </row>
    <row r="6" spans="1:10" x14ac:dyDescent="0.3">
      <c r="A6" s="75">
        <v>1</v>
      </c>
      <c r="B6" s="76">
        <v>7</v>
      </c>
      <c r="C6" s="75" t="s">
        <v>175</v>
      </c>
      <c r="D6" s="176">
        <v>32</v>
      </c>
      <c r="E6" s="76">
        <v>950</v>
      </c>
      <c r="F6" s="75"/>
      <c r="G6" s="40">
        <f t="shared" ref="G6:G38" si="0">D6*E6</f>
        <v>30400</v>
      </c>
      <c r="H6" s="176"/>
      <c r="I6" s="76" t="s">
        <v>41</v>
      </c>
      <c r="J6" s="78"/>
    </row>
    <row r="7" spans="1:10" x14ac:dyDescent="0.3">
      <c r="A7" s="36"/>
      <c r="B7" s="37"/>
      <c r="C7" s="172" t="s">
        <v>176</v>
      </c>
      <c r="D7" s="173">
        <v>72</v>
      </c>
      <c r="E7" s="51">
        <v>700</v>
      </c>
      <c r="F7" s="172"/>
      <c r="G7" s="40">
        <f>D7*E7</f>
        <v>50400</v>
      </c>
      <c r="H7" s="40"/>
      <c r="I7" s="33" t="s">
        <v>41</v>
      </c>
      <c r="J7" s="59"/>
    </row>
    <row r="8" spans="1:10" x14ac:dyDescent="0.3">
      <c r="A8" s="36"/>
      <c r="B8" s="37"/>
      <c r="C8" s="172" t="s">
        <v>61</v>
      </c>
      <c r="D8" s="173">
        <v>1</v>
      </c>
      <c r="E8" s="51">
        <v>8950</v>
      </c>
      <c r="F8" s="36"/>
      <c r="G8" s="40">
        <f t="shared" si="0"/>
        <v>8950</v>
      </c>
      <c r="H8" s="40"/>
      <c r="I8" s="33" t="s">
        <v>41</v>
      </c>
      <c r="J8" s="59"/>
    </row>
    <row r="9" spans="1:10" x14ac:dyDescent="0.3">
      <c r="A9" s="41">
        <v>1</v>
      </c>
      <c r="B9" s="37">
        <v>8</v>
      </c>
      <c r="C9" s="172" t="s">
        <v>26</v>
      </c>
      <c r="D9" s="173">
        <v>320</v>
      </c>
      <c r="E9" s="51">
        <v>1500</v>
      </c>
      <c r="F9" s="36"/>
      <c r="G9" s="40">
        <f t="shared" si="0"/>
        <v>480000</v>
      </c>
      <c r="H9" s="40"/>
      <c r="I9" s="33" t="s">
        <v>41</v>
      </c>
      <c r="J9" s="59"/>
    </row>
    <row r="10" spans="1:10" x14ac:dyDescent="0.3">
      <c r="A10" s="172"/>
      <c r="B10" s="37"/>
      <c r="C10" s="172" t="s">
        <v>28</v>
      </c>
      <c r="D10" s="173"/>
      <c r="E10" s="51"/>
      <c r="F10" s="36">
        <v>362000</v>
      </c>
      <c r="G10" s="134">
        <f t="shared" si="0"/>
        <v>0</v>
      </c>
      <c r="H10" s="40"/>
      <c r="I10" s="33"/>
      <c r="J10" s="59"/>
    </row>
    <row r="11" spans="1:10" x14ac:dyDescent="0.3">
      <c r="A11" s="36">
        <v>1</v>
      </c>
      <c r="B11" s="37">
        <v>15</v>
      </c>
      <c r="C11" s="172" t="s">
        <v>26</v>
      </c>
      <c r="D11" s="173">
        <v>330</v>
      </c>
      <c r="E11" s="51">
        <v>1500</v>
      </c>
      <c r="F11" s="36"/>
      <c r="G11" s="40">
        <f t="shared" si="0"/>
        <v>495000</v>
      </c>
      <c r="H11" s="40"/>
      <c r="I11" s="33" t="s">
        <v>41</v>
      </c>
      <c r="J11" s="59"/>
    </row>
    <row r="12" spans="1:10" x14ac:dyDescent="0.3">
      <c r="A12" s="36"/>
      <c r="B12" s="37"/>
      <c r="C12" s="172" t="s">
        <v>28</v>
      </c>
      <c r="D12" s="173"/>
      <c r="E12" s="51"/>
      <c r="F12" s="36">
        <v>335000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1</v>
      </c>
      <c r="B13" s="37">
        <v>22</v>
      </c>
      <c r="C13" s="172" t="s">
        <v>97</v>
      </c>
      <c r="D13" s="173">
        <v>2</v>
      </c>
      <c r="E13" s="51">
        <v>450000</v>
      </c>
      <c r="F13" s="36"/>
      <c r="G13" s="40">
        <f t="shared" si="0"/>
        <v>900000</v>
      </c>
      <c r="H13" s="40"/>
      <c r="I13" s="33" t="s">
        <v>44</v>
      </c>
      <c r="J13" s="184" t="s">
        <v>179</v>
      </c>
    </row>
    <row r="14" spans="1:10" x14ac:dyDescent="0.3">
      <c r="A14" s="36"/>
      <c r="B14" s="37"/>
      <c r="C14" s="172" t="s">
        <v>177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 x14ac:dyDescent="0.3">
      <c r="A15" s="36">
        <v>1</v>
      </c>
      <c r="B15" s="37">
        <v>29</v>
      </c>
      <c r="C15" s="172" t="s">
        <v>178</v>
      </c>
      <c r="D15" s="173"/>
      <c r="E15" s="51"/>
      <c r="F15" s="36"/>
      <c r="G15" s="40">
        <f t="shared" si="0"/>
        <v>0</v>
      </c>
      <c r="H15" s="40"/>
      <c r="I15" s="33"/>
      <c r="J15" s="92"/>
    </row>
    <row r="16" spans="1:10" x14ac:dyDescent="0.3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90"/>
    </row>
    <row r="17" spans="1:10" x14ac:dyDescent="0.3">
      <c r="A17" s="36"/>
      <c r="B17" s="37"/>
      <c r="C17" s="172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 x14ac:dyDescent="0.3">
      <c r="A18" s="36"/>
      <c r="B18" s="37"/>
      <c r="C18" s="95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59"/>
    </row>
    <row r="20" spans="1:10" x14ac:dyDescent="0.3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 x14ac:dyDescent="0.3">
      <c r="A21" s="36"/>
      <c r="B21" s="37"/>
      <c r="C21" s="172"/>
      <c r="D21" s="173"/>
      <c r="E21" s="51"/>
      <c r="F21" s="36"/>
      <c r="G21" s="40">
        <f t="shared" si="0"/>
        <v>0</v>
      </c>
      <c r="H21" s="40"/>
      <c r="I21" s="33"/>
      <c r="J21" s="107"/>
    </row>
    <row r="22" spans="1:10" x14ac:dyDescent="0.3">
      <c r="A22" s="93"/>
      <c r="B22" s="94"/>
      <c r="C22" s="95"/>
      <c r="D22" s="96"/>
      <c r="E22" s="97"/>
      <c r="F22" s="93"/>
      <c r="G22" s="40">
        <f t="shared" si="0"/>
        <v>0</v>
      </c>
      <c r="H22" s="66"/>
      <c r="I22" s="33"/>
      <c r="J22" s="109"/>
    </row>
    <row r="23" spans="1:10" x14ac:dyDescent="0.3">
      <c r="A23" s="93"/>
      <c r="B23" s="94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69"/>
      <c r="B24" s="70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 x14ac:dyDescent="0.3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93"/>
      <c r="B28" s="94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2"/>
      <c r="D37" s="173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74"/>
      <c r="D38" s="175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44" t="s">
        <v>8</v>
      </c>
      <c r="D39" s="244"/>
      <c r="E39" s="244"/>
      <c r="F39" s="110">
        <f>SUM(F6:F38)</f>
        <v>697000</v>
      </c>
      <c r="G39" s="110">
        <f>SUM(G6:G38)</f>
        <v>1964750</v>
      </c>
      <c r="H39" s="110"/>
      <c r="I39" s="170"/>
      <c r="J39" s="111"/>
    </row>
    <row r="40" spans="1:10" ht="17.25" thickBot="1" x14ac:dyDescent="0.35">
      <c r="A40" s="244"/>
      <c r="B40" s="244"/>
      <c r="C40" s="244" t="s">
        <v>80</v>
      </c>
      <c r="D40" s="244"/>
      <c r="E40" s="244"/>
      <c r="F40" s="110"/>
      <c r="G40" s="110"/>
      <c r="H40" s="110"/>
      <c r="I40" s="170"/>
      <c r="J40" s="170"/>
    </row>
    <row r="41" spans="1:10" ht="17.25" thickBot="1" x14ac:dyDescent="0.35">
      <c r="A41" s="244"/>
      <c r="B41" s="244"/>
      <c r="C41" s="244" t="s">
        <v>79</v>
      </c>
      <c r="D41" s="244"/>
      <c r="E41" s="244"/>
      <c r="F41" s="110">
        <f>F39+F40</f>
        <v>697000</v>
      </c>
      <c r="G41" s="110">
        <f>G39+G40</f>
        <v>1964750</v>
      </c>
      <c r="H41" s="110"/>
      <c r="I41" s="170"/>
      <c r="J41" s="170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activeCell="I15" sqref="I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253"/>
      <c r="G4" s="255"/>
      <c r="H4" s="255"/>
      <c r="I4" s="257"/>
      <c r="J4" s="248"/>
    </row>
    <row r="5" spans="1:10" x14ac:dyDescent="0.3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 x14ac:dyDescent="0.3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 x14ac:dyDescent="0.3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 x14ac:dyDescent="0.3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 x14ac:dyDescent="0.3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 x14ac:dyDescent="0.3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 x14ac:dyDescent="0.3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 x14ac:dyDescent="0.3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 x14ac:dyDescent="0.3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 x14ac:dyDescent="0.3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 x14ac:dyDescent="0.3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 x14ac:dyDescent="0.3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 x14ac:dyDescent="0.3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 x14ac:dyDescent="0.3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 x14ac:dyDescent="0.3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 x14ac:dyDescent="0.3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 x14ac:dyDescent="0.3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 x14ac:dyDescent="0.3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 x14ac:dyDescent="0.3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 x14ac:dyDescent="0.3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 x14ac:dyDescent="0.3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 x14ac:dyDescent="0.3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 x14ac:dyDescent="0.3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 x14ac:dyDescent="0.3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 x14ac:dyDescent="0.3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 x14ac:dyDescent="0.3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 x14ac:dyDescent="0.3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 x14ac:dyDescent="0.3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 x14ac:dyDescent="0.3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 x14ac:dyDescent="0.3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44" t="s">
        <v>8</v>
      </c>
      <c r="D38" s="244"/>
      <c r="E38" s="244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 x14ac:dyDescent="0.35">
      <c r="A39" s="244"/>
      <c r="B39" s="244"/>
      <c r="C39" s="244" t="s">
        <v>80</v>
      </c>
      <c r="D39" s="244"/>
      <c r="E39" s="244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 x14ac:dyDescent="0.35">
      <c r="A40" s="244"/>
      <c r="B40" s="244"/>
      <c r="C40" s="244" t="s">
        <v>79</v>
      </c>
      <c r="D40" s="244"/>
      <c r="E40" s="244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A13" sqref="A13:XFD13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253"/>
      <c r="G4" s="255"/>
      <c r="H4" s="255"/>
      <c r="I4" s="257"/>
      <c r="J4" s="248"/>
    </row>
    <row r="5" spans="1:10" x14ac:dyDescent="0.3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3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3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3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3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3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3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3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3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3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3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3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3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3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3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3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3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3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3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3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3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44" t="s">
        <v>8</v>
      </c>
      <c r="D35" s="244"/>
      <c r="E35" s="244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 x14ac:dyDescent="0.35">
      <c r="A36" s="244"/>
      <c r="B36" s="244"/>
      <c r="C36" s="244" t="s">
        <v>80</v>
      </c>
      <c r="D36" s="244"/>
      <c r="E36" s="244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 x14ac:dyDescent="0.35">
      <c r="A37" s="244"/>
      <c r="B37" s="244"/>
      <c r="C37" s="244" t="s">
        <v>79</v>
      </c>
      <c r="D37" s="244"/>
      <c r="E37" s="244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253"/>
      <c r="G4" s="255"/>
      <c r="H4" s="255"/>
      <c r="I4" s="257"/>
      <c r="J4" s="248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3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44" t="s">
        <v>8</v>
      </c>
      <c r="D35" s="244"/>
      <c r="E35" s="244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244"/>
      <c r="B36" s="244"/>
      <c r="C36" s="244" t="s">
        <v>80</v>
      </c>
      <c r="D36" s="244"/>
      <c r="E36" s="244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244"/>
      <c r="B37" s="244"/>
      <c r="C37" s="244" t="s">
        <v>79</v>
      </c>
      <c r="D37" s="244"/>
      <c r="E37" s="244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253"/>
      <c r="G4" s="255"/>
      <c r="H4" s="255"/>
      <c r="I4" s="257"/>
      <c r="J4" s="248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 x14ac:dyDescent="0.3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244" t="s">
        <v>8</v>
      </c>
      <c r="D34" s="244"/>
      <c r="E34" s="244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244"/>
      <c r="B35" s="244"/>
      <c r="C35" s="244" t="s">
        <v>80</v>
      </c>
      <c r="D35" s="244"/>
      <c r="E35" s="244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244"/>
      <c r="B36" s="244"/>
      <c r="C36" s="244" t="s">
        <v>79</v>
      </c>
      <c r="D36" s="244"/>
      <c r="E36" s="244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253"/>
      <c r="G4" s="255"/>
      <c r="H4" s="255"/>
      <c r="I4" s="257"/>
      <c r="J4" s="248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3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3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44" t="s">
        <v>8</v>
      </c>
      <c r="D29" s="244"/>
      <c r="E29" s="244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244"/>
      <c r="B30" s="244"/>
      <c r="C30" s="244" t="s">
        <v>80</v>
      </c>
      <c r="D30" s="244"/>
      <c r="E30" s="244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244"/>
      <c r="B31" s="244"/>
      <c r="C31" s="244" t="s">
        <v>79</v>
      </c>
      <c r="D31" s="244"/>
      <c r="E31" s="244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253"/>
      <c r="G4" s="255"/>
      <c r="H4" s="255"/>
      <c r="I4" s="257"/>
      <c r="J4" s="248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44" t="s">
        <v>8</v>
      </c>
      <c r="D29" s="244"/>
      <c r="E29" s="244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244"/>
      <c r="B30" s="244"/>
      <c r="C30" s="244" t="s">
        <v>80</v>
      </c>
      <c r="D30" s="244"/>
      <c r="E30" s="244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244"/>
      <c r="B31" s="244"/>
      <c r="C31" s="244" t="s">
        <v>79</v>
      </c>
      <c r="D31" s="244"/>
      <c r="E31" s="244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253"/>
      <c r="G4" s="255"/>
      <c r="H4" s="255"/>
      <c r="I4" s="257"/>
      <c r="J4" s="248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44" t="s">
        <v>8</v>
      </c>
      <c r="D29" s="244"/>
      <c r="E29" s="244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244"/>
      <c r="B30" s="244"/>
      <c r="C30" s="244" t="s">
        <v>80</v>
      </c>
      <c r="D30" s="244"/>
      <c r="E30" s="244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244"/>
      <c r="B31" s="244"/>
      <c r="C31" s="244" t="s">
        <v>79</v>
      </c>
      <c r="D31" s="244"/>
      <c r="E31" s="244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253"/>
      <c r="G4" s="255"/>
      <c r="H4" s="255"/>
      <c r="I4" s="257"/>
      <c r="J4" s="248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44" t="s">
        <v>8</v>
      </c>
      <c r="D29" s="244"/>
      <c r="E29" s="244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244"/>
      <c r="B30" s="244"/>
      <c r="C30" s="244" t="s">
        <v>80</v>
      </c>
      <c r="D30" s="244"/>
      <c r="E30" s="244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244"/>
      <c r="B31" s="244"/>
      <c r="C31" s="244" t="s">
        <v>79</v>
      </c>
      <c r="D31" s="244"/>
      <c r="E31" s="244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253"/>
      <c r="G4" s="255"/>
      <c r="H4" s="255"/>
      <c r="I4" s="257"/>
      <c r="J4" s="248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44" t="s">
        <v>8</v>
      </c>
      <c r="D29" s="244"/>
      <c r="E29" s="244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244"/>
      <c r="B30" s="244"/>
      <c r="C30" s="244" t="s">
        <v>80</v>
      </c>
      <c r="D30" s="244"/>
      <c r="E30" s="244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244"/>
      <c r="B31" s="244"/>
      <c r="C31" s="244" t="s">
        <v>79</v>
      </c>
      <c r="D31" s="244"/>
      <c r="E31" s="244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49" t="s">
        <v>75</v>
      </c>
      <c r="B3" s="250"/>
      <c r="C3" s="249" t="s">
        <v>76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253"/>
      <c r="G4" s="255"/>
      <c r="H4" s="255"/>
      <c r="I4" s="257"/>
      <c r="J4" s="248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267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268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26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249" t="s">
        <v>8</v>
      </c>
      <c r="D29" s="251"/>
      <c r="E29" s="250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263"/>
      <c r="B30" s="264"/>
      <c r="C30" s="264" t="s">
        <v>80</v>
      </c>
      <c r="D30" s="264"/>
      <c r="E30" s="264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265"/>
      <c r="B31" s="266"/>
      <c r="C31" s="266" t="s">
        <v>79</v>
      </c>
      <c r="D31" s="266"/>
      <c r="E31" s="266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249" t="s">
        <v>6</v>
      </c>
      <c r="D3" s="251"/>
      <c r="E3" s="250"/>
      <c r="F3" s="252" t="s">
        <v>53</v>
      </c>
      <c r="G3" s="254" t="s">
        <v>52</v>
      </c>
      <c r="H3" s="254" t="s">
        <v>2</v>
      </c>
      <c r="I3" s="256" t="s">
        <v>7</v>
      </c>
      <c r="J3" s="247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253"/>
      <c r="G4" s="255"/>
      <c r="H4" s="255"/>
      <c r="I4" s="257"/>
      <c r="J4" s="248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270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271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272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273" t="s">
        <v>8</v>
      </c>
      <c r="D29" s="273"/>
      <c r="E29" s="273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263"/>
      <c r="B30" s="264"/>
      <c r="C30" s="264" t="s">
        <v>80</v>
      </c>
      <c r="D30" s="264"/>
      <c r="E30" s="264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265"/>
      <c r="B31" s="266"/>
      <c r="C31" s="266" t="s">
        <v>79</v>
      </c>
      <c r="D31" s="266"/>
      <c r="E31" s="266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C19" sqref="C1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12" sqref="J1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/>
      <c r="B2" s="10"/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25</vt:i4>
      </vt:variant>
    </vt:vector>
  </HeadingPairs>
  <TitlesOfParts>
    <vt:vector size="25" baseType="lpstr">
      <vt:lpstr>17년11월</vt:lpstr>
      <vt:lpstr>17년10월</vt:lpstr>
      <vt:lpstr>17년09월</vt:lpstr>
      <vt:lpstr>17년08월</vt:lpstr>
      <vt:lpstr>17년07월</vt:lpstr>
      <vt:lpstr>17년06월</vt:lpstr>
      <vt:lpstr>17년05월</vt:lpstr>
      <vt:lpstr>17년04월</vt:lpstr>
      <vt:lpstr>17년03월</vt:lpstr>
      <vt:lpstr>17년02월</vt:lpstr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2016-05-07T07:34:21Z</cp:lastPrinted>
  <dcterms:created xsi:type="dcterms:W3CDTF">2015-12-28T06:38:00Z</dcterms:created>
  <dcterms:modified xsi:type="dcterms:W3CDTF">2017-12-04T07:31:56Z</dcterms:modified>
</cp:coreProperties>
</file>